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/>
  <mc:AlternateContent xmlns:mc="http://schemas.openxmlformats.org/markup-compatibility/2006">
    <mc:Choice Requires="x15">
      <x15ac:absPath xmlns:x15ac="http://schemas.microsoft.com/office/spreadsheetml/2010/11/ac" url="C:\CRCIG\Compétition 2023\Tour 2023\"/>
    </mc:Choice>
  </mc:AlternateContent>
  <xr:revisionPtr revIDLastSave="0" documentId="8_{91B04E4A-F544-8B41-BC30-B88FB0136D63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Prologue" sheetId="1" r:id="rId1"/>
    <sheet name="Etape1" sheetId="2" r:id="rId2"/>
    <sheet name="Etape2" sheetId="3" r:id="rId3"/>
    <sheet name="Etape3" sheetId="4" r:id="rId4"/>
    <sheet name="Etape4" sheetId="5" r:id="rId5"/>
    <sheet name="Etape5" sheetId="6" r:id="rId6"/>
    <sheet name="Etape6" sheetId="7" r:id="rId7"/>
    <sheet name="Etape7" sheetId="8" r:id="rId8"/>
    <sheet name="Etape8" sheetId="9" r:id="rId9"/>
    <sheet name="Etape9" sheetId="11" r:id="rId10"/>
  </sheets>
  <definedNames>
    <definedName name="_xlnm.Print_Area" localSheetId="1">Etape1!$A$1:$K$110</definedName>
    <definedName name="_xlnm.Print_Area" localSheetId="5">Etape5!$A$1:$J$97</definedName>
    <definedName name="_xlnm.Print_Area" localSheetId="8">Etape8!$A$1:$K$50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5" i="3" l="1"/>
  <c r="F95" i="3"/>
  <c r="G95" i="3"/>
  <c r="F79" i="11"/>
  <c r="E80" i="11"/>
  <c r="G96" i="11"/>
  <c r="F96" i="11"/>
  <c r="E96" i="11"/>
  <c r="G95" i="11"/>
  <c r="F95" i="11"/>
  <c r="E95" i="11"/>
  <c r="G94" i="11"/>
  <c r="F94" i="11"/>
  <c r="E94" i="11"/>
  <c r="G93" i="11"/>
  <c r="F93" i="11"/>
  <c r="E93" i="11"/>
  <c r="G92" i="11"/>
  <c r="F92" i="11"/>
  <c r="E92" i="11"/>
  <c r="G91" i="11"/>
  <c r="F91" i="11"/>
  <c r="E91" i="11"/>
  <c r="G90" i="11"/>
  <c r="F90" i="11"/>
  <c r="E90" i="11"/>
  <c r="G89" i="11"/>
  <c r="F89" i="11"/>
  <c r="E89" i="11"/>
  <c r="G88" i="11"/>
  <c r="F88" i="11"/>
  <c r="E88" i="11"/>
  <c r="G87" i="11"/>
  <c r="F87" i="11"/>
  <c r="E87" i="11"/>
  <c r="G86" i="11"/>
  <c r="F86" i="11"/>
  <c r="E86" i="11"/>
  <c r="G85" i="11"/>
  <c r="F85" i="11"/>
  <c r="E85" i="11"/>
  <c r="G84" i="11"/>
  <c r="F84" i="11"/>
  <c r="E84" i="11"/>
  <c r="G83" i="11"/>
  <c r="F83" i="11"/>
  <c r="E83" i="11"/>
  <c r="G82" i="11"/>
  <c r="F82" i="11"/>
  <c r="E82" i="11"/>
  <c r="G81" i="11"/>
  <c r="F81" i="11"/>
  <c r="E81" i="11"/>
  <c r="G79" i="11"/>
  <c r="E79" i="11"/>
  <c r="G78" i="11"/>
  <c r="F78" i="11"/>
  <c r="E78" i="11"/>
  <c r="G77" i="11"/>
  <c r="F77" i="11"/>
  <c r="E77" i="11"/>
  <c r="G76" i="11"/>
  <c r="F76" i="11"/>
  <c r="E76" i="11"/>
  <c r="G75" i="11"/>
  <c r="F75" i="11"/>
  <c r="E75" i="11"/>
  <c r="G74" i="11"/>
  <c r="F74" i="11"/>
  <c r="E74" i="11"/>
  <c r="G73" i="11"/>
  <c r="F73" i="11"/>
  <c r="E73" i="11"/>
  <c r="G72" i="11"/>
  <c r="F72" i="11"/>
  <c r="E72" i="11"/>
  <c r="G71" i="11"/>
  <c r="F71" i="11"/>
  <c r="E71" i="11"/>
  <c r="G70" i="11"/>
  <c r="F70" i="11"/>
  <c r="E70" i="11"/>
  <c r="G69" i="11"/>
  <c r="F69" i="11"/>
  <c r="E69" i="11"/>
  <c r="G68" i="11"/>
  <c r="F68" i="11"/>
  <c r="E68" i="11"/>
  <c r="G67" i="11"/>
  <c r="F67" i="11"/>
  <c r="E67" i="11"/>
  <c r="G66" i="11"/>
  <c r="F66" i="11"/>
  <c r="E66" i="11"/>
  <c r="G65" i="11"/>
  <c r="F65" i="11"/>
  <c r="E65" i="11"/>
  <c r="G64" i="11"/>
  <c r="F64" i="11"/>
  <c r="E64" i="11"/>
  <c r="G63" i="11"/>
  <c r="F63" i="11"/>
  <c r="E63" i="11"/>
  <c r="G62" i="11"/>
  <c r="F62" i="11"/>
  <c r="E62" i="11"/>
  <c r="G61" i="11"/>
  <c r="F61" i="11"/>
  <c r="E61" i="11"/>
  <c r="G60" i="11"/>
  <c r="F60" i="11"/>
  <c r="E60" i="11"/>
  <c r="G59" i="11"/>
  <c r="F59" i="11"/>
  <c r="E59" i="11"/>
  <c r="G58" i="11"/>
  <c r="F58" i="11"/>
  <c r="E58" i="11"/>
  <c r="G57" i="11"/>
  <c r="F57" i="11"/>
  <c r="E57" i="11"/>
  <c r="G56" i="11"/>
  <c r="F56" i="11"/>
  <c r="E56" i="11"/>
  <c r="G55" i="11"/>
  <c r="F55" i="11"/>
  <c r="E55" i="11"/>
  <c r="G54" i="11"/>
  <c r="F54" i="11"/>
  <c r="E54" i="11"/>
  <c r="G53" i="11"/>
  <c r="F53" i="11"/>
  <c r="E53" i="11"/>
  <c r="G52" i="11"/>
  <c r="F52" i="11"/>
  <c r="E52" i="11"/>
  <c r="G51" i="11"/>
  <c r="F51" i="11"/>
  <c r="E51" i="11"/>
  <c r="G50" i="11"/>
  <c r="F50" i="11"/>
  <c r="E50" i="11"/>
  <c r="G49" i="11"/>
  <c r="F49" i="11"/>
  <c r="E49" i="11"/>
  <c r="G48" i="11"/>
  <c r="F48" i="11"/>
  <c r="E48" i="11"/>
  <c r="G47" i="11"/>
  <c r="F47" i="11"/>
  <c r="E47" i="11"/>
  <c r="G46" i="11"/>
  <c r="F46" i="11"/>
  <c r="E46" i="11"/>
  <c r="G45" i="11"/>
  <c r="F45" i="11"/>
  <c r="E45" i="11"/>
  <c r="G44" i="11"/>
  <c r="F44" i="11"/>
  <c r="E44" i="11"/>
  <c r="G42" i="11"/>
  <c r="F42" i="11"/>
  <c r="E42" i="11"/>
  <c r="G41" i="11"/>
  <c r="F41" i="11"/>
  <c r="E41" i="11"/>
  <c r="G40" i="11"/>
  <c r="F40" i="11"/>
  <c r="E40" i="11"/>
  <c r="G39" i="11"/>
  <c r="F39" i="11"/>
  <c r="E39" i="11"/>
  <c r="G38" i="11"/>
  <c r="F38" i="11"/>
  <c r="E38" i="11"/>
  <c r="G37" i="11"/>
  <c r="F37" i="11"/>
  <c r="E37" i="11"/>
  <c r="G36" i="11"/>
  <c r="F36" i="11"/>
  <c r="E36" i="11"/>
  <c r="G35" i="11"/>
  <c r="F35" i="11"/>
  <c r="E35" i="11"/>
  <c r="G34" i="11"/>
  <c r="F34" i="11"/>
  <c r="E34" i="11"/>
  <c r="G33" i="11"/>
  <c r="F33" i="11"/>
  <c r="E33" i="11"/>
  <c r="G32" i="11"/>
  <c r="F32" i="11"/>
  <c r="E32" i="11"/>
  <c r="G31" i="11"/>
  <c r="F31" i="11"/>
  <c r="E31" i="11"/>
  <c r="G30" i="11"/>
  <c r="F30" i="11"/>
  <c r="E30" i="11"/>
  <c r="G29" i="11"/>
  <c r="F29" i="11"/>
  <c r="E29" i="11"/>
  <c r="G27" i="11"/>
  <c r="F27" i="11"/>
  <c r="E27" i="11"/>
  <c r="G26" i="11"/>
  <c r="F26" i="11"/>
  <c r="E26" i="11"/>
  <c r="G25" i="11"/>
  <c r="F25" i="11"/>
  <c r="E25" i="11"/>
  <c r="G24" i="11"/>
  <c r="F24" i="11"/>
  <c r="E24" i="11"/>
  <c r="G23" i="11"/>
  <c r="F23" i="11"/>
  <c r="E23" i="11"/>
  <c r="G21" i="11"/>
  <c r="F21" i="11"/>
  <c r="E21" i="11"/>
  <c r="G20" i="11"/>
  <c r="F20" i="11"/>
  <c r="E20" i="11"/>
  <c r="G18" i="11"/>
  <c r="F18" i="11"/>
  <c r="E18" i="11"/>
  <c r="E22" i="8"/>
  <c r="F22" i="8"/>
  <c r="G22" i="8"/>
  <c r="E44" i="7"/>
  <c r="F44" i="7"/>
  <c r="G44" i="7"/>
  <c r="G73" i="7"/>
  <c r="F73" i="7"/>
  <c r="E73" i="7"/>
  <c r="E68" i="6"/>
  <c r="F68" i="6"/>
  <c r="G68" i="6"/>
  <c r="E66" i="6"/>
  <c r="F66" i="6"/>
  <c r="G66" i="6"/>
  <c r="E65" i="6"/>
  <c r="F65" i="6"/>
  <c r="G65" i="6"/>
  <c r="E63" i="6"/>
  <c r="F63" i="6"/>
  <c r="G63" i="6"/>
  <c r="E61" i="6"/>
  <c r="F61" i="6"/>
  <c r="G61" i="6"/>
  <c r="E60" i="6"/>
  <c r="F60" i="6"/>
  <c r="G60" i="6"/>
  <c r="E59" i="6"/>
  <c r="F59" i="6"/>
  <c r="G59" i="6"/>
  <c r="E58" i="6"/>
  <c r="F58" i="6"/>
  <c r="G58" i="6"/>
  <c r="E57" i="6"/>
  <c r="F57" i="6"/>
  <c r="G57" i="6"/>
  <c r="E56" i="6"/>
  <c r="F56" i="6"/>
  <c r="G56" i="6"/>
  <c r="E55" i="6"/>
  <c r="F55" i="6"/>
  <c r="G55" i="6"/>
  <c r="E54" i="6"/>
  <c r="F54" i="6"/>
  <c r="G54" i="6"/>
  <c r="E53" i="6"/>
  <c r="F53" i="6"/>
  <c r="G53" i="6"/>
  <c r="E51" i="6"/>
  <c r="F51" i="6"/>
  <c r="G51" i="6"/>
  <c r="E49" i="6"/>
  <c r="F49" i="6"/>
  <c r="G49" i="6"/>
  <c r="E48" i="6"/>
  <c r="F48" i="6"/>
  <c r="G48" i="6"/>
  <c r="E47" i="6"/>
  <c r="F47" i="6"/>
  <c r="G47" i="6"/>
  <c r="E46" i="6"/>
  <c r="F46" i="6"/>
  <c r="G46" i="6"/>
  <c r="E44" i="6"/>
  <c r="F44" i="6"/>
  <c r="G44" i="6"/>
  <c r="E43" i="6"/>
  <c r="F43" i="6"/>
  <c r="G43" i="6"/>
  <c r="E42" i="6"/>
  <c r="F42" i="6"/>
  <c r="G42" i="6"/>
  <c r="E41" i="6"/>
  <c r="F41" i="6"/>
  <c r="G41" i="6"/>
  <c r="E46" i="5"/>
  <c r="F46" i="5"/>
  <c r="G46" i="5"/>
  <c r="E53" i="2"/>
  <c r="F53" i="2"/>
  <c r="G53" i="2"/>
  <c r="E102" i="2"/>
  <c r="F102" i="2"/>
  <c r="G102" i="2"/>
  <c r="E101" i="2"/>
  <c r="F101" i="2"/>
  <c r="G101" i="2"/>
  <c r="E100" i="2"/>
  <c r="F100" i="2"/>
  <c r="G100" i="2"/>
  <c r="E99" i="2"/>
  <c r="F99" i="2"/>
  <c r="G99" i="2"/>
  <c r="E98" i="2"/>
  <c r="F98" i="2"/>
  <c r="G98" i="2"/>
  <c r="E97" i="2"/>
  <c r="F97" i="2"/>
  <c r="G97" i="2"/>
  <c r="E96" i="2"/>
  <c r="F96" i="2"/>
  <c r="G96" i="2"/>
  <c r="E95" i="2"/>
  <c r="F95" i="2"/>
  <c r="G95" i="2"/>
  <c r="E94" i="2"/>
  <c r="F94" i="2"/>
  <c r="G94" i="2"/>
  <c r="E93" i="2"/>
  <c r="F93" i="2"/>
  <c r="G93" i="2"/>
  <c r="E92" i="2"/>
  <c r="F92" i="2"/>
  <c r="G92" i="2"/>
  <c r="E91" i="2"/>
  <c r="F91" i="2"/>
  <c r="G91" i="2"/>
  <c r="E90" i="2"/>
  <c r="F90" i="2"/>
  <c r="G90" i="2"/>
  <c r="E60" i="8"/>
  <c r="F60" i="8"/>
  <c r="G60" i="8"/>
  <c r="E59" i="8"/>
  <c r="F59" i="8"/>
  <c r="G59" i="8"/>
  <c r="E57" i="8"/>
  <c r="F57" i="8"/>
  <c r="G57" i="8"/>
  <c r="E56" i="8"/>
  <c r="F56" i="8"/>
  <c r="G56" i="8"/>
  <c r="E55" i="8"/>
  <c r="F55" i="8"/>
  <c r="G55" i="8"/>
  <c r="E54" i="8"/>
  <c r="F54" i="8"/>
  <c r="G54" i="8"/>
  <c r="E53" i="8"/>
  <c r="F53" i="8"/>
  <c r="G53" i="8"/>
  <c r="E52" i="8"/>
  <c r="F52" i="8"/>
  <c r="G52" i="8"/>
  <c r="E51" i="8"/>
  <c r="F51" i="8"/>
  <c r="G51" i="8"/>
  <c r="E50" i="8"/>
  <c r="F50" i="8"/>
  <c r="G50" i="8"/>
  <c r="E48" i="8"/>
  <c r="F48" i="8"/>
  <c r="G48" i="8"/>
  <c r="E47" i="8"/>
  <c r="F47" i="8"/>
  <c r="G47" i="8"/>
  <c r="E46" i="8"/>
  <c r="F46" i="8"/>
  <c r="G46" i="8"/>
  <c r="E44" i="8"/>
  <c r="F44" i="8"/>
  <c r="G44" i="8"/>
  <c r="E43" i="8"/>
  <c r="F43" i="8"/>
  <c r="G43" i="8"/>
  <c r="E42" i="8"/>
  <c r="F42" i="8"/>
  <c r="G42" i="8"/>
  <c r="E41" i="8"/>
  <c r="F41" i="8"/>
  <c r="G41" i="8"/>
  <c r="E40" i="8"/>
  <c r="F40" i="8"/>
  <c r="G40" i="8"/>
  <c r="E38" i="8"/>
  <c r="F38" i="8"/>
  <c r="G38" i="8"/>
  <c r="E37" i="8"/>
  <c r="F37" i="8"/>
  <c r="G37" i="8"/>
  <c r="E36" i="8"/>
  <c r="F36" i="8"/>
  <c r="G36" i="8"/>
  <c r="E35" i="8"/>
  <c r="F35" i="8"/>
  <c r="G35" i="8"/>
  <c r="E34" i="8"/>
  <c r="F34" i="8"/>
  <c r="G34" i="8"/>
  <c r="E65" i="5"/>
  <c r="F65" i="5"/>
  <c r="G65" i="5"/>
  <c r="E27" i="5"/>
  <c r="F27" i="5"/>
  <c r="G27" i="5"/>
  <c r="E38" i="3"/>
  <c r="F38" i="3"/>
  <c r="G38" i="3"/>
  <c r="E103" i="2"/>
  <c r="F103" i="2"/>
  <c r="G103" i="2"/>
  <c r="E58" i="8"/>
  <c r="F58" i="8"/>
  <c r="G58" i="8"/>
  <c r="E62" i="8"/>
  <c r="F62" i="8"/>
  <c r="G62" i="8"/>
  <c r="E63" i="8"/>
  <c r="F63" i="8"/>
  <c r="G63" i="8"/>
  <c r="E64" i="8"/>
  <c r="F64" i="8"/>
  <c r="G64" i="8"/>
  <c r="E66" i="8"/>
  <c r="F66" i="8"/>
  <c r="G66" i="8"/>
  <c r="E67" i="8"/>
  <c r="F67" i="8"/>
  <c r="G67" i="8"/>
  <c r="E68" i="8"/>
  <c r="F68" i="8"/>
  <c r="G68" i="8"/>
  <c r="E70" i="8"/>
  <c r="F70" i="8"/>
  <c r="G70" i="8"/>
  <c r="E71" i="8"/>
  <c r="F71" i="8"/>
  <c r="G71" i="8"/>
  <c r="E72" i="8"/>
  <c r="F72" i="8"/>
  <c r="G72" i="8"/>
  <c r="E73" i="8"/>
  <c r="F73" i="8"/>
  <c r="G73" i="8"/>
  <c r="E74" i="8"/>
  <c r="F74" i="8"/>
  <c r="G74" i="8"/>
  <c r="E75" i="8"/>
  <c r="F75" i="8"/>
  <c r="G75" i="8"/>
  <c r="E76" i="8"/>
  <c r="F76" i="8"/>
  <c r="G76" i="8"/>
  <c r="E77" i="8"/>
  <c r="F77" i="8"/>
  <c r="G77" i="8"/>
  <c r="E78" i="8"/>
  <c r="F78" i="8"/>
  <c r="G78" i="8"/>
  <c r="E80" i="8"/>
  <c r="F80" i="8"/>
  <c r="G80" i="8"/>
  <c r="E81" i="8"/>
  <c r="F81" i="8"/>
  <c r="G81" i="8"/>
  <c r="E82" i="8"/>
  <c r="F82" i="8"/>
  <c r="G82" i="8"/>
  <c r="E83" i="8"/>
  <c r="F83" i="8"/>
  <c r="G83" i="8"/>
  <c r="E84" i="8"/>
  <c r="F84" i="8"/>
  <c r="G84" i="8"/>
  <c r="E86" i="8"/>
  <c r="F86" i="8"/>
  <c r="G86" i="8"/>
  <c r="E87" i="8"/>
  <c r="F87" i="8"/>
  <c r="G87" i="8"/>
  <c r="E89" i="8"/>
  <c r="F89" i="8"/>
  <c r="G89" i="8"/>
  <c r="E90" i="8"/>
  <c r="F90" i="8"/>
  <c r="G90" i="8"/>
  <c r="E91" i="8"/>
  <c r="F91" i="8"/>
  <c r="G91" i="8"/>
  <c r="E92" i="8"/>
  <c r="F92" i="8"/>
  <c r="G92" i="8"/>
  <c r="E41" i="5"/>
  <c r="F41" i="5"/>
  <c r="G41" i="5"/>
  <c r="E39" i="5"/>
  <c r="F39" i="5"/>
  <c r="G39" i="5"/>
  <c r="E37" i="5"/>
  <c r="F37" i="5"/>
  <c r="G37" i="5"/>
  <c r="E36" i="5"/>
  <c r="F36" i="5"/>
  <c r="G36" i="5"/>
  <c r="E35" i="5"/>
  <c r="F35" i="5"/>
  <c r="G35" i="5"/>
  <c r="E34" i="5"/>
  <c r="F34" i="5"/>
  <c r="G34" i="5"/>
  <c r="E33" i="5"/>
  <c r="F33" i="5"/>
  <c r="G33" i="5"/>
  <c r="E32" i="5"/>
  <c r="F32" i="5"/>
  <c r="G32" i="5"/>
  <c r="E30" i="5"/>
  <c r="F30" i="5"/>
  <c r="G30" i="5"/>
  <c r="E43" i="5"/>
  <c r="F43" i="5"/>
  <c r="G43" i="5"/>
  <c r="E44" i="5"/>
  <c r="F44" i="5"/>
  <c r="G44" i="5"/>
  <c r="E45" i="5"/>
  <c r="F45" i="5"/>
  <c r="G45" i="5"/>
  <c r="E47" i="5"/>
  <c r="F47" i="5"/>
  <c r="G47" i="5"/>
  <c r="E48" i="5"/>
  <c r="F48" i="5"/>
  <c r="G48" i="5"/>
  <c r="E50" i="5"/>
  <c r="F50" i="5"/>
  <c r="G50" i="5"/>
  <c r="E52" i="5"/>
  <c r="F52" i="5"/>
  <c r="G52" i="5"/>
  <c r="E54" i="5"/>
  <c r="F54" i="5"/>
  <c r="G54" i="5"/>
  <c r="E55" i="5"/>
  <c r="F55" i="5"/>
  <c r="G55" i="5"/>
  <c r="E56" i="5"/>
  <c r="F56" i="5"/>
  <c r="G56" i="5"/>
  <c r="E57" i="5"/>
  <c r="F57" i="5"/>
  <c r="G57" i="5"/>
  <c r="E59" i="5"/>
  <c r="F59" i="5"/>
  <c r="G59" i="5"/>
  <c r="E60" i="5"/>
  <c r="F60" i="5"/>
  <c r="G60" i="5"/>
  <c r="G97" i="6"/>
  <c r="F97" i="6"/>
  <c r="E97" i="6"/>
  <c r="E80" i="6"/>
  <c r="F80" i="6"/>
  <c r="G80" i="6"/>
  <c r="E79" i="6"/>
  <c r="F79" i="6"/>
  <c r="G79" i="6"/>
  <c r="E78" i="6"/>
  <c r="F78" i="6"/>
  <c r="G78" i="6"/>
  <c r="E77" i="6"/>
  <c r="F77" i="6"/>
  <c r="G77" i="6"/>
  <c r="E75" i="6"/>
  <c r="F75" i="6"/>
  <c r="G75" i="6"/>
  <c r="E73" i="6"/>
  <c r="F73" i="6"/>
  <c r="G73" i="6"/>
  <c r="E66" i="7"/>
  <c r="F66" i="7"/>
  <c r="G66" i="7"/>
  <c r="E62" i="7"/>
  <c r="F62" i="7"/>
  <c r="G62" i="7"/>
  <c r="E63" i="7"/>
  <c r="F63" i="7"/>
  <c r="G63" i="7"/>
  <c r="E65" i="7"/>
  <c r="F65" i="7"/>
  <c r="G65" i="7"/>
  <c r="E31" i="9"/>
  <c r="F31" i="9"/>
  <c r="G31" i="9"/>
  <c r="E30" i="9"/>
  <c r="F30" i="9"/>
  <c r="G30" i="9"/>
  <c r="E28" i="9"/>
  <c r="F28" i="9"/>
  <c r="G28" i="9"/>
  <c r="E27" i="9"/>
  <c r="F27" i="9"/>
  <c r="G27" i="9"/>
  <c r="E25" i="9"/>
  <c r="F25" i="9"/>
  <c r="G25" i="9"/>
  <c r="E24" i="9"/>
  <c r="F24" i="9"/>
  <c r="G24" i="9"/>
  <c r="E22" i="9"/>
  <c r="F22" i="9"/>
  <c r="G22" i="9"/>
  <c r="E42" i="3"/>
  <c r="F42" i="3"/>
  <c r="G42" i="3"/>
  <c r="E41" i="3"/>
  <c r="F41" i="3"/>
  <c r="G41" i="3"/>
  <c r="E36" i="3"/>
  <c r="F36" i="3"/>
  <c r="G36" i="3"/>
  <c r="E28" i="3"/>
  <c r="E65" i="2"/>
  <c r="F65" i="2"/>
  <c r="G65" i="2"/>
  <c r="E25" i="2"/>
  <c r="F25" i="2"/>
  <c r="G25" i="2"/>
  <c r="G97" i="8"/>
  <c r="F97" i="8"/>
  <c r="E97" i="8"/>
  <c r="E35" i="7"/>
  <c r="F35" i="7"/>
  <c r="G35" i="7"/>
  <c r="E24" i="3"/>
  <c r="F24" i="3"/>
  <c r="E47" i="2"/>
  <c r="F47" i="2"/>
  <c r="G47" i="2"/>
  <c r="E43" i="2"/>
  <c r="G43" i="2"/>
  <c r="E78" i="5"/>
  <c r="F78" i="5"/>
  <c r="G78" i="5"/>
  <c r="E77" i="5"/>
  <c r="F77" i="5"/>
  <c r="G77" i="5"/>
  <c r="E76" i="5"/>
  <c r="F76" i="5"/>
  <c r="G76" i="5"/>
  <c r="E74" i="5"/>
  <c r="F74" i="5"/>
  <c r="G74" i="5"/>
  <c r="E75" i="5"/>
  <c r="F75" i="5"/>
  <c r="G75" i="5"/>
  <c r="E72" i="5"/>
  <c r="F72" i="5"/>
  <c r="G72" i="5"/>
  <c r="E71" i="5"/>
  <c r="F71" i="5"/>
  <c r="G71" i="5"/>
  <c r="E70" i="5"/>
  <c r="F70" i="5"/>
  <c r="G70" i="5"/>
  <c r="E68" i="5"/>
  <c r="F68" i="5"/>
  <c r="G68" i="5"/>
  <c r="E67" i="5"/>
  <c r="F67" i="5"/>
  <c r="G67" i="5"/>
  <c r="E66" i="5"/>
  <c r="F66" i="5"/>
  <c r="G66" i="5"/>
  <c r="E63" i="5"/>
  <c r="F63" i="5"/>
  <c r="G63" i="5"/>
  <c r="E62" i="5"/>
  <c r="F62" i="5"/>
  <c r="G62" i="5"/>
  <c r="E61" i="5"/>
  <c r="F61" i="5"/>
  <c r="G61" i="5"/>
  <c r="E42" i="5"/>
  <c r="F42" i="5"/>
  <c r="G42" i="5"/>
  <c r="E29" i="5"/>
  <c r="F29" i="5"/>
  <c r="G29" i="5"/>
  <c r="E28" i="5"/>
  <c r="F28" i="5"/>
  <c r="G28" i="5"/>
  <c r="E26" i="5"/>
  <c r="F26" i="5"/>
  <c r="G26" i="5"/>
  <c r="E25" i="5"/>
  <c r="F25" i="5"/>
  <c r="G25" i="5"/>
  <c r="E24" i="5"/>
  <c r="F24" i="5"/>
  <c r="G24" i="5"/>
  <c r="E23" i="5"/>
  <c r="F23" i="5"/>
  <c r="G23" i="5"/>
  <c r="E22" i="5"/>
  <c r="F22" i="5"/>
  <c r="G22" i="5"/>
  <c r="E54" i="7"/>
  <c r="F54" i="7"/>
  <c r="G54" i="7"/>
  <c r="E53" i="7"/>
  <c r="F53" i="7"/>
  <c r="G53" i="7"/>
  <c r="E52" i="7"/>
  <c r="F52" i="7"/>
  <c r="G52" i="7"/>
  <c r="E50" i="7"/>
  <c r="F50" i="7"/>
  <c r="G50" i="7"/>
  <c r="E49" i="7"/>
  <c r="F49" i="7"/>
  <c r="G49" i="7"/>
  <c r="E47" i="7"/>
  <c r="F47" i="7"/>
  <c r="G47" i="7"/>
  <c r="E45" i="7"/>
  <c r="F45" i="7"/>
  <c r="G45" i="7"/>
  <c r="E43" i="7"/>
  <c r="F43" i="7"/>
  <c r="G43" i="7"/>
  <c r="E42" i="7"/>
  <c r="F42" i="7"/>
  <c r="G42" i="7"/>
  <c r="E40" i="7"/>
  <c r="F40" i="7"/>
  <c r="G40" i="7"/>
  <c r="E39" i="7"/>
  <c r="F39" i="7"/>
  <c r="G39" i="7"/>
  <c r="E38" i="7"/>
  <c r="F38" i="7"/>
  <c r="G38" i="7"/>
  <c r="E37" i="7"/>
  <c r="F37" i="7"/>
  <c r="G37" i="7"/>
  <c r="E34" i="7"/>
  <c r="F34" i="7"/>
  <c r="G34" i="7"/>
  <c r="E32" i="7"/>
  <c r="F32" i="7"/>
  <c r="G32" i="7"/>
  <c r="E31" i="7"/>
  <c r="F31" i="7"/>
  <c r="G31" i="7"/>
  <c r="E30" i="7"/>
  <c r="F30" i="7"/>
  <c r="G30" i="7"/>
  <c r="E28" i="7"/>
  <c r="F28" i="7"/>
  <c r="G28" i="7"/>
  <c r="E89" i="3"/>
  <c r="F89" i="3"/>
  <c r="G89" i="3"/>
  <c r="E88" i="3"/>
  <c r="F88" i="3"/>
  <c r="G88" i="3"/>
  <c r="E87" i="3"/>
  <c r="F87" i="3"/>
  <c r="G87" i="3"/>
  <c r="E86" i="3"/>
  <c r="F86" i="3"/>
  <c r="G86" i="3"/>
  <c r="E85" i="3"/>
  <c r="F85" i="3"/>
  <c r="G85" i="3"/>
  <c r="E84" i="3"/>
  <c r="F84" i="3"/>
  <c r="G84" i="3"/>
  <c r="E82" i="3"/>
  <c r="F82" i="3"/>
  <c r="G82" i="3"/>
  <c r="E96" i="6"/>
  <c r="F18" i="3"/>
  <c r="F19" i="3"/>
  <c r="E19" i="3"/>
  <c r="E27" i="3"/>
  <c r="E73" i="3"/>
  <c r="F73" i="3"/>
  <c r="G73" i="3"/>
  <c r="E72" i="3"/>
  <c r="F72" i="3"/>
  <c r="G72" i="3"/>
  <c r="E70" i="3"/>
  <c r="F70" i="3"/>
  <c r="G70" i="3"/>
  <c r="E69" i="3"/>
  <c r="F69" i="3"/>
  <c r="G69" i="3"/>
  <c r="E68" i="3"/>
  <c r="F68" i="3"/>
  <c r="G68" i="3"/>
  <c r="E28" i="4"/>
  <c r="F28" i="4"/>
  <c r="G28" i="4"/>
  <c r="G24" i="8"/>
  <c r="F24" i="8"/>
  <c r="E24" i="8"/>
  <c r="F68" i="4"/>
  <c r="F70" i="4"/>
  <c r="F71" i="4"/>
  <c r="F72" i="4"/>
  <c r="F74" i="4"/>
  <c r="F75" i="4"/>
  <c r="F77" i="4"/>
  <c r="F78" i="4"/>
  <c r="F79" i="4"/>
  <c r="F80" i="4"/>
  <c r="F81" i="4"/>
  <c r="E68" i="4"/>
  <c r="E70" i="4"/>
  <c r="E71" i="4"/>
  <c r="E72" i="4"/>
  <c r="E74" i="4"/>
  <c r="E75" i="4"/>
  <c r="E77" i="4"/>
  <c r="E78" i="4"/>
  <c r="E79" i="4"/>
  <c r="E80" i="4"/>
  <c r="E81" i="4"/>
  <c r="G18" i="3"/>
  <c r="E18" i="3"/>
  <c r="G33" i="9"/>
  <c r="F33" i="9"/>
  <c r="E33" i="9"/>
  <c r="G32" i="9"/>
  <c r="F32" i="9"/>
  <c r="E32" i="9"/>
  <c r="G21" i="9"/>
  <c r="F21" i="9"/>
  <c r="E21" i="9"/>
  <c r="G20" i="9"/>
  <c r="F20" i="9"/>
  <c r="E20" i="9"/>
  <c r="G19" i="9"/>
  <c r="F19" i="9"/>
  <c r="E19" i="9"/>
  <c r="G18" i="9"/>
  <c r="F18" i="9"/>
  <c r="E18" i="9"/>
  <c r="G96" i="8"/>
  <c r="F96" i="8"/>
  <c r="E96" i="8"/>
  <c r="G95" i="8"/>
  <c r="F95" i="8"/>
  <c r="E95" i="8"/>
  <c r="G94" i="8"/>
  <c r="F94" i="8"/>
  <c r="E94" i="8"/>
  <c r="G93" i="8"/>
  <c r="F93" i="8"/>
  <c r="E93" i="8"/>
  <c r="G33" i="8"/>
  <c r="F33" i="8"/>
  <c r="E33" i="8"/>
  <c r="G32" i="8"/>
  <c r="F32" i="8"/>
  <c r="E32" i="8"/>
  <c r="G31" i="8"/>
  <c r="F31" i="8"/>
  <c r="E31" i="8"/>
  <c r="G30" i="8"/>
  <c r="F30" i="8"/>
  <c r="E30" i="8"/>
  <c r="G29" i="8"/>
  <c r="F29" i="8"/>
  <c r="E29" i="8"/>
  <c r="G28" i="8"/>
  <c r="F28" i="8"/>
  <c r="E28" i="8"/>
  <c r="G27" i="8"/>
  <c r="F27" i="8"/>
  <c r="E27" i="8"/>
  <c r="G26" i="8"/>
  <c r="F26" i="8"/>
  <c r="E26" i="8"/>
  <c r="G23" i="8"/>
  <c r="F23" i="8"/>
  <c r="E23" i="8"/>
  <c r="G21" i="8"/>
  <c r="F21" i="8"/>
  <c r="E21" i="8"/>
  <c r="G20" i="8"/>
  <c r="F20" i="8"/>
  <c r="E20" i="8"/>
  <c r="G18" i="8"/>
  <c r="F18" i="8"/>
  <c r="E18" i="8"/>
  <c r="G17" i="8"/>
  <c r="F17" i="8"/>
  <c r="E17" i="8"/>
  <c r="G72" i="7"/>
  <c r="F72" i="7"/>
  <c r="E72" i="7"/>
  <c r="G71" i="7"/>
  <c r="F71" i="7"/>
  <c r="E71" i="7"/>
  <c r="G70" i="7"/>
  <c r="F70" i="7"/>
  <c r="E70" i="7"/>
  <c r="G69" i="7"/>
  <c r="F69" i="7"/>
  <c r="E69" i="7"/>
  <c r="G68" i="7"/>
  <c r="F68" i="7"/>
  <c r="E68" i="7"/>
  <c r="G67" i="7"/>
  <c r="F67" i="7"/>
  <c r="E67" i="7"/>
  <c r="G60" i="7"/>
  <c r="F60" i="7"/>
  <c r="E60" i="7"/>
  <c r="G58" i="7"/>
  <c r="F58" i="7"/>
  <c r="E58" i="7"/>
  <c r="G57" i="7"/>
  <c r="F57" i="7"/>
  <c r="E57" i="7"/>
  <c r="G56" i="7"/>
  <c r="F56" i="7"/>
  <c r="E56" i="7"/>
  <c r="G55" i="7"/>
  <c r="F55" i="7"/>
  <c r="E55" i="7"/>
  <c r="G27" i="7"/>
  <c r="F27" i="7"/>
  <c r="E27" i="7"/>
  <c r="G26" i="7"/>
  <c r="F26" i="7"/>
  <c r="E26" i="7"/>
  <c r="G24" i="7"/>
  <c r="F24" i="7"/>
  <c r="E24" i="7"/>
  <c r="G22" i="7"/>
  <c r="F22" i="7"/>
  <c r="E22" i="7"/>
  <c r="G20" i="7"/>
  <c r="F20" i="7"/>
  <c r="E20" i="7"/>
  <c r="G95" i="6"/>
  <c r="F95" i="6"/>
  <c r="E95" i="6"/>
  <c r="G94" i="6"/>
  <c r="F94" i="6"/>
  <c r="E94" i="6"/>
  <c r="G93" i="6"/>
  <c r="F93" i="6"/>
  <c r="E93" i="6"/>
  <c r="G92" i="6"/>
  <c r="F92" i="6"/>
  <c r="E92" i="6"/>
  <c r="G91" i="6"/>
  <c r="F91" i="6"/>
  <c r="E91" i="6"/>
  <c r="G90" i="6"/>
  <c r="F90" i="6"/>
  <c r="E90" i="6"/>
  <c r="G89" i="6"/>
  <c r="F89" i="6"/>
  <c r="E89" i="6"/>
  <c r="G87" i="6"/>
  <c r="F87" i="6"/>
  <c r="E87" i="6"/>
  <c r="G85" i="6"/>
  <c r="F85" i="6"/>
  <c r="E85" i="6"/>
  <c r="G84" i="6"/>
  <c r="F84" i="6"/>
  <c r="E84" i="6"/>
  <c r="G83" i="6"/>
  <c r="F83" i="6"/>
  <c r="E83" i="6"/>
  <c r="G82" i="6"/>
  <c r="F82" i="6"/>
  <c r="E82" i="6"/>
  <c r="G81" i="6"/>
  <c r="F81" i="6"/>
  <c r="E81" i="6"/>
  <c r="G72" i="6"/>
  <c r="F72" i="6"/>
  <c r="E72" i="6"/>
  <c r="G71" i="6"/>
  <c r="F71" i="6"/>
  <c r="E71" i="6"/>
  <c r="G70" i="6"/>
  <c r="F70" i="6"/>
  <c r="E70" i="6"/>
  <c r="G69" i="6"/>
  <c r="F69" i="6"/>
  <c r="E69" i="6"/>
  <c r="G67" i="6"/>
  <c r="F67" i="6"/>
  <c r="E67" i="6"/>
  <c r="G39" i="6"/>
  <c r="F39" i="6"/>
  <c r="E39" i="6"/>
  <c r="G38" i="6"/>
  <c r="F38" i="6"/>
  <c r="E38" i="6"/>
  <c r="G37" i="6"/>
  <c r="F37" i="6"/>
  <c r="E37" i="6"/>
  <c r="G36" i="6"/>
  <c r="F36" i="6"/>
  <c r="E36" i="6"/>
  <c r="G35" i="6"/>
  <c r="F35" i="6"/>
  <c r="E35" i="6"/>
  <c r="G34" i="6"/>
  <c r="F34" i="6"/>
  <c r="E34" i="6"/>
  <c r="G31" i="6"/>
  <c r="F31" i="6"/>
  <c r="E31" i="6"/>
  <c r="G30" i="6"/>
  <c r="F30" i="6"/>
  <c r="E30" i="6"/>
  <c r="G29" i="6"/>
  <c r="F29" i="6"/>
  <c r="E29" i="6"/>
  <c r="G27" i="6"/>
  <c r="F27" i="6"/>
  <c r="E27" i="6"/>
  <c r="G25" i="6"/>
  <c r="F25" i="6"/>
  <c r="E25" i="6"/>
  <c r="G24" i="6"/>
  <c r="F24" i="6"/>
  <c r="E24" i="6"/>
  <c r="G23" i="6"/>
  <c r="F23" i="6"/>
  <c r="E23" i="6"/>
  <c r="G21" i="6"/>
  <c r="F21" i="6"/>
  <c r="E21" i="6"/>
  <c r="G20" i="6"/>
  <c r="F20" i="6"/>
  <c r="E20" i="6"/>
  <c r="G19" i="6"/>
  <c r="F19" i="6"/>
  <c r="E19" i="6"/>
  <c r="G86" i="5"/>
  <c r="F86" i="5"/>
  <c r="E86" i="5"/>
  <c r="G85" i="5"/>
  <c r="F85" i="5"/>
  <c r="E85" i="5"/>
  <c r="G84" i="5"/>
  <c r="F84" i="5"/>
  <c r="E84" i="5"/>
  <c r="G83" i="5"/>
  <c r="F83" i="5"/>
  <c r="E83" i="5"/>
  <c r="G82" i="5"/>
  <c r="F82" i="5"/>
  <c r="E82" i="5"/>
  <c r="G81" i="5"/>
  <c r="F81" i="5"/>
  <c r="E81" i="5"/>
  <c r="G80" i="5"/>
  <c r="F80" i="5"/>
  <c r="E80" i="5"/>
  <c r="G21" i="5"/>
  <c r="F21" i="5"/>
  <c r="E21" i="5"/>
  <c r="G20" i="5"/>
  <c r="F20" i="5"/>
  <c r="E20" i="5"/>
  <c r="G18" i="5"/>
  <c r="F18" i="5"/>
  <c r="E18" i="5"/>
  <c r="G17" i="5"/>
  <c r="F17" i="5"/>
  <c r="E17" i="5"/>
  <c r="G82" i="4"/>
  <c r="F82" i="4"/>
  <c r="E82" i="4"/>
  <c r="G81" i="4"/>
  <c r="G80" i="4"/>
  <c r="G78" i="4"/>
  <c r="G77" i="4"/>
  <c r="G65" i="4"/>
  <c r="F65" i="4"/>
  <c r="E65" i="4"/>
  <c r="G64" i="4"/>
  <c r="F64" i="4"/>
  <c r="E64" i="4"/>
  <c r="G63" i="4"/>
  <c r="F63" i="4"/>
  <c r="E63" i="4"/>
  <c r="G62" i="4"/>
  <c r="F62" i="4"/>
  <c r="E62" i="4"/>
  <c r="G61" i="4"/>
  <c r="F61" i="4"/>
  <c r="E61" i="4"/>
  <c r="G59" i="4"/>
  <c r="F59" i="4"/>
  <c r="E59" i="4"/>
  <c r="G58" i="4"/>
  <c r="F58" i="4"/>
  <c r="E58" i="4"/>
  <c r="G56" i="4"/>
  <c r="F56" i="4"/>
  <c r="E56" i="4"/>
  <c r="G55" i="4"/>
  <c r="F55" i="4"/>
  <c r="E55" i="4"/>
  <c r="G54" i="4"/>
  <c r="F54" i="4"/>
  <c r="E54" i="4"/>
  <c r="G53" i="4"/>
  <c r="F53" i="4"/>
  <c r="E53" i="4"/>
  <c r="G52" i="4"/>
  <c r="F52" i="4"/>
  <c r="E52" i="4"/>
  <c r="G51" i="4"/>
  <c r="F51" i="4"/>
  <c r="E51" i="4"/>
  <c r="G50" i="4"/>
  <c r="F50" i="4"/>
  <c r="E50" i="4"/>
  <c r="G44" i="4"/>
  <c r="F44" i="4"/>
  <c r="E44" i="4"/>
  <c r="G43" i="4"/>
  <c r="F43" i="4"/>
  <c r="E43" i="4"/>
  <c r="G41" i="4"/>
  <c r="F41" i="4"/>
  <c r="E41" i="4"/>
  <c r="G40" i="4"/>
  <c r="F40" i="4"/>
  <c r="E40" i="4"/>
  <c r="G38" i="4"/>
  <c r="F38" i="4"/>
  <c r="E38" i="4"/>
  <c r="G36" i="4"/>
  <c r="F36" i="4"/>
  <c r="E36" i="4"/>
  <c r="G34" i="4"/>
  <c r="F34" i="4"/>
  <c r="E34" i="4"/>
  <c r="G32" i="4"/>
  <c r="F32" i="4"/>
  <c r="E32" i="4"/>
  <c r="G30" i="4"/>
  <c r="F30" i="4"/>
  <c r="E30" i="4"/>
  <c r="G29" i="4"/>
  <c r="F29" i="4"/>
  <c r="E29" i="4"/>
  <c r="G26" i="4"/>
  <c r="F26" i="4"/>
  <c r="E26" i="4"/>
  <c r="G25" i="4"/>
  <c r="F25" i="4"/>
  <c r="E25" i="4"/>
  <c r="G24" i="4"/>
  <c r="F24" i="4"/>
  <c r="E24" i="4"/>
  <c r="G23" i="4"/>
  <c r="F23" i="4"/>
  <c r="E23" i="4"/>
  <c r="G22" i="4"/>
  <c r="F22" i="4"/>
  <c r="E22" i="4"/>
  <c r="G21" i="4"/>
  <c r="F21" i="4"/>
  <c r="E21" i="4"/>
  <c r="G20" i="4"/>
  <c r="F20" i="4"/>
  <c r="E20" i="4"/>
  <c r="G18" i="4"/>
  <c r="F18" i="4"/>
  <c r="E18" i="4"/>
  <c r="G17" i="4"/>
  <c r="F17" i="4"/>
  <c r="E17" i="4"/>
  <c r="G98" i="3"/>
  <c r="F98" i="3"/>
  <c r="E98" i="3"/>
  <c r="G97" i="3"/>
  <c r="F97" i="3"/>
  <c r="E97" i="3"/>
  <c r="G96" i="3"/>
  <c r="F96" i="3"/>
  <c r="E96" i="3"/>
  <c r="G94" i="3"/>
  <c r="F94" i="3"/>
  <c r="E94" i="3"/>
  <c r="G93" i="3"/>
  <c r="F93" i="3"/>
  <c r="E93" i="3"/>
  <c r="G92" i="3"/>
  <c r="F92" i="3"/>
  <c r="E92" i="3"/>
  <c r="G91" i="3"/>
  <c r="F91" i="3"/>
  <c r="E91" i="3"/>
  <c r="G81" i="3"/>
  <c r="F81" i="3"/>
  <c r="E81" i="3"/>
  <c r="G80" i="3"/>
  <c r="F80" i="3"/>
  <c r="E80" i="3"/>
  <c r="G79" i="3"/>
  <c r="F79" i="3"/>
  <c r="E79" i="3"/>
  <c r="G78" i="3"/>
  <c r="F78" i="3"/>
  <c r="E78" i="3"/>
  <c r="G77" i="3"/>
  <c r="F77" i="3"/>
  <c r="E77" i="3"/>
  <c r="G76" i="3"/>
  <c r="F76" i="3"/>
  <c r="E76" i="3"/>
  <c r="G75" i="3"/>
  <c r="F75" i="3"/>
  <c r="E75" i="3"/>
  <c r="G67" i="3"/>
  <c r="F67" i="3"/>
  <c r="E67" i="3"/>
  <c r="G66" i="3"/>
  <c r="F66" i="3"/>
  <c r="E66" i="3"/>
  <c r="G65" i="3"/>
  <c r="F65" i="3"/>
  <c r="E65" i="3"/>
  <c r="G63" i="3"/>
  <c r="F63" i="3"/>
  <c r="E63" i="3"/>
  <c r="G62" i="3"/>
  <c r="F62" i="3"/>
  <c r="E62" i="3"/>
  <c r="G61" i="3"/>
  <c r="F61" i="3"/>
  <c r="E61" i="3"/>
  <c r="G60" i="3"/>
  <c r="F60" i="3"/>
  <c r="E60" i="3"/>
  <c r="G59" i="3"/>
  <c r="F59" i="3"/>
  <c r="E59" i="3"/>
  <c r="G58" i="3"/>
  <c r="F58" i="3"/>
  <c r="E58" i="3"/>
  <c r="G57" i="3"/>
  <c r="F57" i="3"/>
  <c r="E57" i="3"/>
  <c r="G56" i="3"/>
  <c r="F56" i="3"/>
  <c r="E56" i="3"/>
  <c r="G54" i="3"/>
  <c r="F54" i="3"/>
  <c r="E54" i="3"/>
  <c r="G53" i="3"/>
  <c r="F53" i="3"/>
  <c r="E53" i="3"/>
  <c r="G52" i="3"/>
  <c r="F52" i="3"/>
  <c r="E52" i="3"/>
  <c r="G50" i="3"/>
  <c r="F50" i="3"/>
  <c r="E50" i="3"/>
  <c r="G49" i="3"/>
  <c r="F49" i="3"/>
  <c r="E49" i="3"/>
  <c r="G48" i="3"/>
  <c r="F48" i="3"/>
  <c r="E48" i="3"/>
  <c r="G47" i="3"/>
  <c r="F47" i="3"/>
  <c r="E47" i="3"/>
  <c r="G46" i="3"/>
  <c r="F46" i="3"/>
  <c r="E46" i="3"/>
  <c r="G45" i="3"/>
  <c r="F45" i="3"/>
  <c r="E45" i="3"/>
  <c r="G44" i="3"/>
  <c r="F44" i="3"/>
  <c r="E44" i="3"/>
  <c r="G40" i="3"/>
  <c r="F40" i="3"/>
  <c r="E40" i="3"/>
  <c r="G39" i="3"/>
  <c r="F39" i="3"/>
  <c r="E39" i="3"/>
  <c r="G37" i="3"/>
  <c r="F37" i="3"/>
  <c r="E37" i="3"/>
  <c r="G34" i="3"/>
  <c r="F34" i="3"/>
  <c r="E34" i="3"/>
  <c r="G33" i="3"/>
  <c r="F33" i="3"/>
  <c r="E33" i="3"/>
  <c r="G32" i="3"/>
  <c r="F32" i="3"/>
  <c r="E32" i="3"/>
  <c r="G31" i="3"/>
  <c r="F31" i="3"/>
  <c r="E31" i="3"/>
  <c r="G30" i="3"/>
  <c r="F30" i="3"/>
  <c r="E30" i="3"/>
  <c r="G26" i="3"/>
  <c r="F26" i="3"/>
  <c r="E26" i="3"/>
  <c r="G25" i="3"/>
  <c r="F25" i="3"/>
  <c r="E25" i="3"/>
  <c r="G22" i="3"/>
  <c r="F22" i="3"/>
  <c r="E22" i="3"/>
  <c r="G21" i="3"/>
  <c r="F21" i="3"/>
  <c r="E21" i="3"/>
  <c r="G17" i="3"/>
  <c r="F17" i="3"/>
  <c r="E17" i="3"/>
  <c r="G16" i="3"/>
  <c r="F16" i="3"/>
  <c r="E16" i="3"/>
  <c r="G110" i="2"/>
  <c r="F110" i="2"/>
  <c r="G109" i="2"/>
  <c r="F109" i="2"/>
  <c r="G108" i="2"/>
  <c r="F108" i="2"/>
  <c r="G107" i="2"/>
  <c r="F107" i="2"/>
  <c r="E107" i="2"/>
  <c r="G105" i="2"/>
  <c r="F105" i="2"/>
  <c r="E105" i="2"/>
  <c r="G104" i="2"/>
  <c r="F104" i="2"/>
  <c r="E104" i="2"/>
  <c r="G89" i="2"/>
  <c r="F89" i="2"/>
  <c r="E89" i="2"/>
  <c r="G88" i="2"/>
  <c r="F88" i="2"/>
  <c r="E88" i="2"/>
  <c r="G87" i="2"/>
  <c r="F87" i="2"/>
  <c r="E87" i="2"/>
  <c r="G86" i="2"/>
  <c r="F86" i="2"/>
  <c r="E86" i="2"/>
  <c r="G84" i="2"/>
  <c r="F84" i="2"/>
  <c r="E84" i="2"/>
  <c r="G83" i="2"/>
  <c r="F83" i="2"/>
  <c r="E83" i="2"/>
  <c r="G82" i="2"/>
  <c r="F82" i="2"/>
  <c r="E82" i="2"/>
  <c r="G81" i="2"/>
  <c r="F81" i="2"/>
  <c r="E81" i="2"/>
  <c r="G80" i="2"/>
  <c r="F80" i="2"/>
  <c r="E80" i="2"/>
  <c r="G79" i="2"/>
  <c r="F79" i="2"/>
  <c r="E79" i="2"/>
  <c r="G77" i="2"/>
  <c r="F77" i="2"/>
  <c r="E77" i="2"/>
  <c r="G76" i="2"/>
  <c r="F76" i="2"/>
  <c r="E76" i="2"/>
  <c r="G75" i="2"/>
  <c r="F75" i="2"/>
  <c r="E75" i="2"/>
  <c r="G74" i="2"/>
  <c r="F74" i="2"/>
  <c r="E74" i="2"/>
  <c r="G72" i="2"/>
  <c r="F72" i="2"/>
  <c r="E72" i="2"/>
  <c r="G71" i="2"/>
  <c r="F71" i="2"/>
  <c r="E71" i="2"/>
  <c r="G70" i="2"/>
  <c r="F70" i="2"/>
  <c r="E70" i="2"/>
  <c r="G68" i="2"/>
  <c r="F68" i="2"/>
  <c r="E68" i="2"/>
  <c r="G67" i="2"/>
  <c r="F67" i="2"/>
  <c r="E67" i="2"/>
  <c r="G66" i="2"/>
  <c r="F66" i="2"/>
  <c r="E66" i="2"/>
  <c r="G64" i="2"/>
  <c r="F64" i="2"/>
  <c r="E64" i="2"/>
  <c r="G63" i="2"/>
  <c r="F63" i="2"/>
  <c r="E63" i="2"/>
  <c r="G62" i="2"/>
  <c r="F62" i="2"/>
  <c r="E62" i="2"/>
  <c r="G61" i="2"/>
  <c r="F61" i="2"/>
  <c r="E61" i="2"/>
  <c r="G60" i="2"/>
  <c r="F60" i="2"/>
  <c r="E60" i="2"/>
  <c r="G58" i="2"/>
  <c r="F58" i="2"/>
  <c r="E58" i="2"/>
  <c r="G56" i="2"/>
  <c r="F56" i="2"/>
  <c r="E56" i="2"/>
  <c r="G54" i="2"/>
  <c r="F54" i="2"/>
  <c r="E54" i="2"/>
  <c r="G52" i="2"/>
  <c r="F52" i="2"/>
  <c r="E52" i="2"/>
  <c r="G51" i="2"/>
  <c r="F51" i="2"/>
  <c r="E51" i="2"/>
  <c r="G50" i="2"/>
  <c r="F50" i="2"/>
  <c r="E50" i="2"/>
  <c r="G49" i="2"/>
  <c r="F49" i="2"/>
  <c r="E49" i="2"/>
  <c r="G48" i="2"/>
  <c r="F48" i="2"/>
  <c r="E48" i="2"/>
  <c r="G46" i="2"/>
  <c r="F46" i="2"/>
  <c r="E46" i="2"/>
  <c r="G45" i="2"/>
  <c r="F45" i="2"/>
  <c r="E45" i="2"/>
  <c r="G42" i="2"/>
  <c r="F42" i="2"/>
  <c r="E42" i="2"/>
  <c r="G41" i="2"/>
  <c r="F41" i="2"/>
  <c r="E41" i="2"/>
  <c r="G40" i="2"/>
  <c r="F40" i="2"/>
  <c r="E40" i="2"/>
  <c r="G38" i="2"/>
  <c r="F38" i="2"/>
  <c r="E38" i="2"/>
  <c r="G37" i="2"/>
  <c r="F37" i="2"/>
  <c r="E37" i="2"/>
  <c r="G35" i="2"/>
  <c r="F35" i="2"/>
  <c r="E35" i="2"/>
  <c r="G34" i="2"/>
  <c r="F34" i="2"/>
  <c r="E34" i="2"/>
  <c r="G33" i="2"/>
  <c r="F33" i="2"/>
  <c r="E33" i="2"/>
  <c r="G31" i="2"/>
  <c r="F31" i="2"/>
  <c r="E31" i="2"/>
  <c r="G29" i="2"/>
  <c r="F29" i="2"/>
  <c r="E29" i="2"/>
  <c r="G28" i="2"/>
  <c r="F28" i="2"/>
  <c r="E28" i="2"/>
  <c r="G27" i="2"/>
  <c r="F27" i="2"/>
  <c r="E27" i="2"/>
  <c r="G26" i="2"/>
  <c r="F26" i="2"/>
  <c r="E26" i="2"/>
  <c r="G24" i="2"/>
  <c r="F24" i="2"/>
  <c r="E24" i="2"/>
  <c r="G23" i="2"/>
  <c r="F23" i="2"/>
  <c r="E23" i="2"/>
  <c r="G22" i="2"/>
  <c r="F22" i="2"/>
  <c r="E22" i="2"/>
  <c r="G21" i="2"/>
  <c r="F21" i="2"/>
  <c r="E21" i="2"/>
  <c r="G19" i="2"/>
  <c r="F19" i="2"/>
  <c r="E19" i="2"/>
  <c r="G17" i="2"/>
  <c r="F17" i="2"/>
  <c r="E17" i="2"/>
  <c r="G29" i="1"/>
  <c r="F29" i="1"/>
  <c r="E29" i="1"/>
  <c r="G20" i="1"/>
  <c r="F20" i="1"/>
  <c r="E20" i="1"/>
  <c r="G17" i="1"/>
  <c r="F17" i="1"/>
  <c r="E17" i="1"/>
</calcChain>
</file>

<file path=xl/sharedStrings.xml><?xml version="1.0" encoding="utf-8"?>
<sst xmlns="http://schemas.openxmlformats.org/spreadsheetml/2006/main" count="1512" uniqueCount="519">
  <si>
    <t>Kms</t>
  </si>
  <si>
    <t>H/DEPART</t>
  </si>
  <si>
    <t>N°</t>
  </si>
  <si>
    <t xml:space="preserve">Heures de </t>
  </si>
  <si>
    <t>Heures de</t>
  </si>
  <si>
    <t>Observations</t>
  </si>
  <si>
    <t>de</t>
  </si>
  <si>
    <t>Itinéraires</t>
  </si>
  <si>
    <t>Parcourus</t>
  </si>
  <si>
    <t>Restants</t>
  </si>
  <si>
    <t>Passage km/H</t>
  </si>
  <si>
    <t>Route</t>
  </si>
  <si>
    <t>N5</t>
  </si>
  <si>
    <t>EMARGEMENT :  09:00:00</t>
  </si>
  <si>
    <t xml:space="preserve">N° </t>
  </si>
  <si>
    <t>MOULE</t>
  </si>
  <si>
    <t>Zévalos Stade</t>
  </si>
  <si>
    <t>Giratoire Pradel</t>
  </si>
  <si>
    <t>N4</t>
  </si>
  <si>
    <t>D118</t>
  </si>
  <si>
    <t>SAINTE ANNE</t>
  </si>
  <si>
    <t>Giratoire de Ffrench</t>
  </si>
  <si>
    <t>GOSIER</t>
  </si>
  <si>
    <t>Pont de Poucet</t>
  </si>
  <si>
    <t>ABYMES</t>
  </si>
  <si>
    <t>N1</t>
  </si>
  <si>
    <t>Pont de Chauvel</t>
  </si>
  <si>
    <t>N10</t>
  </si>
  <si>
    <t>MORNE A L'EAU</t>
  </si>
  <si>
    <t>N6</t>
  </si>
  <si>
    <t xml:space="preserve">PETIT CANAL  </t>
  </si>
  <si>
    <t>Carrefour Balin</t>
  </si>
  <si>
    <t>Carrefour Clugny</t>
  </si>
  <si>
    <t>Carrefour Beauport</t>
  </si>
  <si>
    <t>MI COURSE</t>
  </si>
  <si>
    <t>N8</t>
  </si>
  <si>
    <t>D120</t>
  </si>
  <si>
    <t>Carrefour la Baie</t>
  </si>
  <si>
    <t>D101</t>
  </si>
  <si>
    <t>D126</t>
  </si>
  <si>
    <t>Quatre Chemins</t>
  </si>
  <si>
    <t>D102</t>
  </si>
  <si>
    <t>Carrefour Providence</t>
  </si>
  <si>
    <t>Carrefour Sodéga</t>
  </si>
  <si>
    <t>Giratoire Miquel</t>
  </si>
  <si>
    <t>Giratoire Grand Camp</t>
  </si>
  <si>
    <t>BAIE-MAHAULT</t>
  </si>
  <si>
    <t>Petit Bourg Nouvelle Route</t>
  </si>
  <si>
    <t>Giratoire Montébello</t>
  </si>
  <si>
    <t>Pont de la Gabarre</t>
  </si>
  <si>
    <t>Sprint 1</t>
  </si>
  <si>
    <t>Sprint 2</t>
  </si>
  <si>
    <t>D115</t>
  </si>
  <si>
    <t>D114</t>
  </si>
  <si>
    <t>Carrefour Champ Grillé</t>
  </si>
  <si>
    <t>Sprint 3</t>
  </si>
  <si>
    <t>D123</t>
  </si>
  <si>
    <t>10 kms</t>
  </si>
  <si>
    <t>5 kms</t>
  </si>
  <si>
    <t>3 kms</t>
  </si>
  <si>
    <t>1 km</t>
  </si>
  <si>
    <t>Giratoire Berlette</t>
  </si>
  <si>
    <t>D105</t>
  </si>
  <si>
    <t>N2</t>
  </si>
  <si>
    <t>Vélodrome</t>
  </si>
  <si>
    <t>Giratoire de Wonche</t>
  </si>
  <si>
    <t>Pont de Bréfort</t>
  </si>
  <si>
    <t>D23</t>
  </si>
  <si>
    <t>Giratoire Barbotteau</t>
  </si>
  <si>
    <t>Giratoire Trinité</t>
  </si>
  <si>
    <t>GOYAVE</t>
  </si>
  <si>
    <t>Goyave Nouvelle Route</t>
  </si>
  <si>
    <t>CAPESTERRE</t>
  </si>
  <si>
    <t>Sainte Marie Ecole</t>
  </si>
  <si>
    <t>Capesterre Nouvelle Route</t>
  </si>
  <si>
    <t>BASSE TERRE</t>
  </si>
  <si>
    <t>BAILLIF</t>
  </si>
  <si>
    <t>Baillif Mairie</t>
  </si>
  <si>
    <t>BOUILLANTE</t>
  </si>
  <si>
    <t>Malendure Sommet</t>
  </si>
  <si>
    <t>Carrefour Mahault</t>
  </si>
  <si>
    <t>Giratoire Boucan</t>
  </si>
  <si>
    <t>RC</t>
  </si>
  <si>
    <t>Carrefour Doubs</t>
  </si>
  <si>
    <t>D110</t>
  </si>
  <si>
    <t>PETIT BOURG</t>
  </si>
  <si>
    <t>Mamelles Sommet</t>
  </si>
  <si>
    <t>Bouillante Stade</t>
  </si>
  <si>
    <t>Carrefour Beau Soleil</t>
  </si>
  <si>
    <t>Route de Versailles</t>
  </si>
  <si>
    <t xml:space="preserve">Sprint 1 </t>
  </si>
  <si>
    <t>Ravit.  Ouvert</t>
  </si>
  <si>
    <t>Giratoire Delgrès</t>
  </si>
  <si>
    <t xml:space="preserve">            </t>
  </si>
  <si>
    <t>Saline Sommet</t>
  </si>
  <si>
    <t>Km 0</t>
  </si>
  <si>
    <t>1 KM</t>
  </si>
  <si>
    <t>Carrefour Gros Cap</t>
  </si>
  <si>
    <t>Giratoire Petit Pérou</t>
  </si>
  <si>
    <t>N11</t>
  </si>
  <si>
    <t>Giratoire Grande Ravine</t>
  </si>
  <si>
    <t>Carrefour Sainte Margueritte</t>
  </si>
  <si>
    <t>Carrefour Madame</t>
  </si>
  <si>
    <t>PETIT-CANAL</t>
  </si>
  <si>
    <t>Carrefour Lubeth</t>
  </si>
  <si>
    <t>La Mahaudière</t>
  </si>
  <si>
    <t>Carrefour Marie Thérèse</t>
  </si>
  <si>
    <t>Carrefour Beaufond</t>
  </si>
  <si>
    <t>PORT-LOUIS</t>
  </si>
  <si>
    <t>D2</t>
  </si>
  <si>
    <t>Sapotille Sommet</t>
  </si>
  <si>
    <t>Giratoire Saint Sauveur</t>
  </si>
  <si>
    <t>BAIE MAHAULT</t>
  </si>
  <si>
    <t>Giratoire Mondong</t>
  </si>
  <si>
    <t>Giratoire Houêlbourg</t>
  </si>
  <si>
    <t>Rue de l'industrie P.C Leader</t>
  </si>
  <si>
    <t>Carrefour Boulvard  Pointe Jarry</t>
  </si>
  <si>
    <t>D24</t>
  </si>
  <si>
    <t>Giratoire Savima</t>
  </si>
  <si>
    <t>Carrefour Rue Alfred Lumière</t>
  </si>
  <si>
    <t>Rue François Frésneau</t>
  </si>
  <si>
    <t>Giratoire Boulvard Marquisat de Houëlbourg</t>
  </si>
  <si>
    <t>Ligne Arrivée</t>
  </si>
  <si>
    <t>Giratoire de Houëlbourg</t>
  </si>
  <si>
    <t>Carrefour Rue Henry Becquerl</t>
  </si>
  <si>
    <t>Carrefour Rue Jean Gothland</t>
  </si>
  <si>
    <t>D32</t>
  </si>
  <si>
    <t>Ligne Arrivée 1èr Tour</t>
  </si>
  <si>
    <t>Ligne Arrivée 2ème Tour</t>
  </si>
  <si>
    <t>Ligne Arrivée 3éme Tour</t>
  </si>
  <si>
    <t>Ligne Arrivée 4ème Tour</t>
  </si>
  <si>
    <t>Ligne Arrivée 5ème Tour</t>
  </si>
  <si>
    <t>Ligne Arrivée 6 ème Tour</t>
  </si>
  <si>
    <t>Ligne Arrivée 7 ème Tour</t>
  </si>
  <si>
    <t>Rue Alfred Lumière</t>
  </si>
  <si>
    <t xml:space="preserve">Rue de L'industrie </t>
  </si>
  <si>
    <t>Carrefour Jean Gothland</t>
  </si>
  <si>
    <t>SAINT-FRANçOIS</t>
  </si>
  <si>
    <t>D129</t>
  </si>
  <si>
    <t>Destrelan</t>
  </si>
  <si>
    <t>D6</t>
  </si>
  <si>
    <r>
      <t xml:space="preserve">De </t>
    </r>
    <r>
      <rPr>
        <b/>
        <sz val="8"/>
        <color rgb="FF002060"/>
        <rFont val="Tahoma"/>
        <family val="2"/>
      </rPr>
      <t>: 1' en 1'</t>
    </r>
  </si>
  <si>
    <r>
      <t>Emargement</t>
    </r>
    <r>
      <rPr>
        <b/>
        <sz val="8"/>
        <color rgb="FF002060"/>
        <rFont val="Tahoma"/>
        <family val="2"/>
      </rPr>
      <t xml:space="preserve"> : </t>
    </r>
  </si>
  <si>
    <r>
      <t>Protocole</t>
    </r>
    <r>
      <rPr>
        <b/>
        <sz val="8"/>
        <color rgb="FF002060"/>
        <rFont val="Tahoma"/>
        <family val="2"/>
      </rPr>
      <t xml:space="preserve"> : </t>
    </r>
  </si>
  <si>
    <r>
      <t>Délibération du jury</t>
    </r>
    <r>
      <rPr>
        <b/>
        <sz val="8"/>
        <color rgb="FF002060"/>
        <rFont val="Tahoma"/>
        <family val="2"/>
      </rPr>
      <t xml:space="preserve"> : </t>
    </r>
  </si>
  <si>
    <t>Emargement : 08:30:00</t>
  </si>
  <si>
    <t>Emargement : 11:30:00</t>
  </si>
  <si>
    <t>Carrefour Gorot</t>
  </si>
  <si>
    <t>Carrefour Philipsbourg</t>
  </si>
  <si>
    <t>Goguette</t>
  </si>
  <si>
    <t>Carrefour Tombeau</t>
  </si>
  <si>
    <t>D103</t>
  </si>
  <si>
    <t>Cocoyer Sommet</t>
  </si>
  <si>
    <t>Carrefour Goyave</t>
  </si>
  <si>
    <t>Sainte Anne Boulvard IBENE</t>
  </si>
  <si>
    <t>Blonval Stade</t>
  </si>
  <si>
    <t>Carrefour Gentilly</t>
  </si>
  <si>
    <t>Salé Sommet</t>
  </si>
  <si>
    <t>GPM</t>
  </si>
  <si>
    <t>Giratoire Morne à l'eau</t>
  </si>
  <si>
    <t>SAINT FRANCOIS</t>
  </si>
  <si>
    <t>Vieux Fort Mairie</t>
  </si>
  <si>
    <t>VIEUX-FORT</t>
  </si>
  <si>
    <t>Carrefour Grande Anse</t>
  </si>
  <si>
    <t>Carrefour Poirier</t>
  </si>
  <si>
    <t>Carrefour Cinq Etang</t>
  </si>
  <si>
    <t>Carrefour Marly</t>
  </si>
  <si>
    <t>Carrefour Carrère</t>
  </si>
  <si>
    <t>Carrefour Cambourg</t>
  </si>
  <si>
    <t>Carrefour Budan</t>
  </si>
  <si>
    <t>D111</t>
  </si>
  <si>
    <t>Dévarieux</t>
  </si>
  <si>
    <t>Mairie de Vieux Fort</t>
  </si>
  <si>
    <t>VIEUX FORT</t>
  </si>
  <si>
    <t>GOURBEYERE</t>
  </si>
  <si>
    <t>Saint François Rocade</t>
  </si>
  <si>
    <t>Carrefour Barbotteau</t>
  </si>
  <si>
    <r>
      <t>Départ dernier coureur</t>
    </r>
    <r>
      <rPr>
        <b/>
        <sz val="8"/>
        <color rgb="FF002060"/>
        <rFont val="Tahoma"/>
        <family val="2"/>
      </rPr>
      <t xml:space="preserve"> : </t>
    </r>
  </si>
  <si>
    <t>72 ème Tour Cycliste International de la Guadeloupe UCI 2.2</t>
  </si>
  <si>
    <t>Dimanche 06 Août 2023</t>
  </si>
  <si>
    <t>Mardi 08 Octobre 2023</t>
  </si>
  <si>
    <t>72  ème Tour Cycliste International de la Guadeloupe UCI 2.2</t>
  </si>
  <si>
    <t>Gosier                                 Baie Mahault</t>
  </si>
  <si>
    <t>Voie Verte</t>
  </si>
  <si>
    <t>Giratoire Fond Sarail</t>
  </si>
  <si>
    <t>Stade Ligne Arrivée</t>
  </si>
  <si>
    <t>N2002</t>
  </si>
  <si>
    <t>Sainte Anne Centre Culturel</t>
  </si>
  <si>
    <t>Carrefour Pinadière</t>
  </si>
  <si>
    <t>Carrefour Rodrigue</t>
  </si>
  <si>
    <t>Route de la Piéta</t>
  </si>
  <si>
    <t>Carrefour Rue Emmanuel Varieux</t>
  </si>
  <si>
    <t>Trioncelle</t>
  </si>
  <si>
    <t>Boulvard Martin Luther King</t>
  </si>
  <si>
    <t>Giratoire Fond Sarrail</t>
  </si>
  <si>
    <t>Arrivée: Baie Mahault Stade</t>
  </si>
  <si>
    <t>Départ: Réel Poucet</t>
  </si>
  <si>
    <t xml:space="preserve">               ANSE BERTRAND</t>
  </si>
  <si>
    <t xml:space="preserve">                   PORT LOUIS</t>
  </si>
  <si>
    <t>Morne à L'eau                                    Port-Louis</t>
  </si>
  <si>
    <t>Mairie de Morne à L'eau</t>
  </si>
  <si>
    <t>Anse Bertrand Stade</t>
  </si>
  <si>
    <t>Départ Réel: Place Débarcadère</t>
  </si>
  <si>
    <t>Giratoire Bazin</t>
  </si>
  <si>
    <t>Pont de Gaschet</t>
  </si>
  <si>
    <t>Carrefour Rue Achille Rène Boisneuf</t>
  </si>
  <si>
    <t>Massioux</t>
  </si>
  <si>
    <t>Campêche</t>
  </si>
  <si>
    <t>Petit Canal Stade</t>
  </si>
  <si>
    <t>Bannanier Ecole</t>
  </si>
  <si>
    <t>Marina Rivière Sens</t>
  </si>
  <si>
    <t>Giratoire des Cheveaux</t>
  </si>
  <si>
    <t>Vieux Habitants Boulvard</t>
  </si>
  <si>
    <t>Marigot</t>
  </si>
  <si>
    <t>Sainte Rose SDIS</t>
  </si>
  <si>
    <t>Vieux-Fort                                   Saint-Claude</t>
  </si>
  <si>
    <t>Carrefour L'anse Dupuy</t>
  </si>
  <si>
    <t>Route de Mazarin</t>
  </si>
  <si>
    <t>Pointe à Soldat</t>
  </si>
  <si>
    <t>Anse Turlet</t>
  </si>
  <si>
    <t>Echangeur Rivière Sens</t>
  </si>
  <si>
    <t>Giratoire Amérindien</t>
  </si>
  <si>
    <t>N3</t>
  </si>
  <si>
    <t>Boulvard Front de Mer</t>
  </si>
  <si>
    <t>Petit Pérou</t>
  </si>
  <si>
    <t>D52</t>
  </si>
  <si>
    <t>N2001A</t>
  </si>
  <si>
    <t>Carrefour Maisoncelle</t>
  </si>
  <si>
    <t>Départ Réel : Peugeot Auto Guadeloupe</t>
  </si>
  <si>
    <t>Giratoire Grande Camp</t>
  </si>
  <si>
    <t>Pont Caracque</t>
  </si>
  <si>
    <t>Carrefour Boivin</t>
  </si>
  <si>
    <t>Abymes Office de Tourisme</t>
  </si>
  <si>
    <t>Giratoire Dèlgres</t>
  </si>
  <si>
    <t>Destrélan</t>
  </si>
  <si>
    <t>Giratoire Belcourt</t>
  </si>
  <si>
    <t>POINTE A PITRE</t>
  </si>
  <si>
    <t>GOURBEYRE</t>
  </si>
  <si>
    <t>SAINT CLAUDE</t>
  </si>
  <si>
    <t>Saint-François                          Sainte-Anne</t>
  </si>
  <si>
    <t>Mairie:Saint-François</t>
  </si>
  <si>
    <t>Départ  : Fictif Mairie</t>
  </si>
  <si>
    <t>Burat Sommet</t>
  </si>
  <si>
    <t>Route de l'estrade</t>
  </si>
  <si>
    <t>Carrefour Grands Fonds</t>
  </si>
  <si>
    <t>Carrefour Bérard</t>
  </si>
  <si>
    <t>Sergent Stade</t>
  </si>
  <si>
    <t>Richeval Lycée</t>
  </si>
  <si>
    <t>Giratoire Cimetière</t>
  </si>
  <si>
    <t>Lassere Nouvelle Route</t>
  </si>
  <si>
    <t>Carrefour la Croix</t>
  </si>
  <si>
    <t>Distillerie Bellevue</t>
  </si>
  <si>
    <t>Carrefour Eau Blanche</t>
  </si>
  <si>
    <t>Gardel Usine</t>
  </si>
  <si>
    <t>D117</t>
  </si>
  <si>
    <t>Dubedou</t>
  </si>
  <si>
    <t>Giratoire Gorot</t>
  </si>
  <si>
    <t>Carrefour Marcelin Lubeth</t>
  </si>
  <si>
    <t>Poirier</t>
  </si>
  <si>
    <t>Poirier Lycée</t>
  </si>
  <si>
    <t>Carrefour Chateaubrun</t>
  </si>
  <si>
    <t>ANSE BERTRAND</t>
  </si>
  <si>
    <t>Chabert</t>
  </si>
  <si>
    <t>D121</t>
  </si>
  <si>
    <t>Carrefour Dumaine</t>
  </si>
  <si>
    <t>Rue Dèlgres</t>
  </si>
  <si>
    <t>Carrefour La Rose</t>
  </si>
  <si>
    <t>Giratoire Kavsaverie</t>
  </si>
  <si>
    <t>Hermitage Sommet</t>
  </si>
  <si>
    <t>Giratoire du Père labat</t>
  </si>
  <si>
    <t>Arrivée:Saint Robert Route de Karata</t>
  </si>
  <si>
    <t>D13</t>
  </si>
  <si>
    <t>Carrefour de Fond Rivon</t>
  </si>
  <si>
    <t>Madeleine</t>
  </si>
  <si>
    <r>
      <rPr>
        <b/>
        <sz val="9"/>
        <color rgb="FFFF0000"/>
        <rFont val="Wingdings"/>
        <charset val="2"/>
      </rPr>
      <t>O</t>
    </r>
    <r>
      <rPr>
        <b/>
        <sz val="9"/>
        <color rgb="FFFF0000"/>
        <rFont val="Tahoma"/>
        <family val="2"/>
      </rPr>
      <t xml:space="preserve">  Arrivée</t>
    </r>
  </si>
  <si>
    <t>POINTE NOIRE</t>
  </si>
  <si>
    <t>VIEUX HABITANTS</t>
  </si>
  <si>
    <t>Blanchet Eglise</t>
  </si>
  <si>
    <t>Lasserre Nouvelle Route</t>
  </si>
  <si>
    <t>Barbotteau</t>
  </si>
  <si>
    <t>Lalanne</t>
  </si>
  <si>
    <t>Gaschet</t>
  </si>
  <si>
    <t>Turbois</t>
  </si>
  <si>
    <t xml:space="preserve">  MI COURSE</t>
  </si>
  <si>
    <t xml:space="preserve"> Capesterre Belle-Eau                Capesterre Belle-Eau</t>
  </si>
  <si>
    <t xml:space="preserve">               CAPESTERRRE</t>
  </si>
  <si>
    <t>Douville Ecole</t>
  </si>
  <si>
    <t>Giratoire Lasserre</t>
  </si>
  <si>
    <t>Carrefour Château Gaillard</t>
  </si>
  <si>
    <t>PORT LOUIS</t>
  </si>
  <si>
    <t xml:space="preserve">     Sprint 3</t>
  </si>
  <si>
    <t>DESHAIES</t>
  </si>
  <si>
    <t>SAINTE ROSE</t>
  </si>
  <si>
    <t>LAMENTIN</t>
  </si>
  <si>
    <t>Pointe à Pitre                     Baie Mahault</t>
  </si>
  <si>
    <t>Mairie de Deshaies</t>
  </si>
  <si>
    <t>Rifflet</t>
  </si>
  <si>
    <t>Baimbridge Lycée</t>
  </si>
  <si>
    <t>Carrefour Caraque</t>
  </si>
  <si>
    <t>Boivin Ecole</t>
  </si>
  <si>
    <t>Masselas Sommet</t>
  </si>
  <si>
    <t>Boricaud</t>
  </si>
  <si>
    <t>Carrefour Chazeau</t>
  </si>
  <si>
    <t>Carrefour Tamarin</t>
  </si>
  <si>
    <t>Route de Chazeau</t>
  </si>
  <si>
    <t>Sainte Rose                             Petit Bourg</t>
  </si>
  <si>
    <t>Sainte Rose Mairie</t>
  </si>
  <si>
    <t>Départ Réel : Place Tricolore</t>
  </si>
  <si>
    <t>La Rosiére Ecole</t>
  </si>
  <si>
    <t>D1</t>
  </si>
  <si>
    <t>Prise d'eau Eglise</t>
  </si>
  <si>
    <t>Basse Lézarde</t>
  </si>
  <si>
    <t xml:space="preserve">Petit Bourg Nouvelle Route </t>
  </si>
  <si>
    <t>Petit Bourg Mairie</t>
  </si>
  <si>
    <t>D33</t>
  </si>
  <si>
    <t>Rue Félix Eboue</t>
  </si>
  <si>
    <t>Daubin Ecole</t>
  </si>
  <si>
    <t>Calvaire Ecole</t>
  </si>
  <si>
    <t>Carrefour Bonfils</t>
  </si>
  <si>
    <t>Les Abricots</t>
  </si>
  <si>
    <t>Lamentin Stade</t>
  </si>
  <si>
    <t>Giratoie de Wonche</t>
  </si>
  <si>
    <t>Carrefour Rue Maurice François</t>
  </si>
  <si>
    <t xml:space="preserve">            PETIT BOURG</t>
  </si>
  <si>
    <t xml:space="preserve">              LAMENTIN</t>
  </si>
  <si>
    <t xml:space="preserve">             BAIE MAHAULT</t>
  </si>
  <si>
    <t>Ligne Arrivée 1Tour</t>
  </si>
  <si>
    <t>Ligne Arrivée 2Tour</t>
  </si>
  <si>
    <t>Départ Allée Dumanoir</t>
  </si>
  <si>
    <t>Allée Dumanoir</t>
  </si>
  <si>
    <t>Départ 13h 00</t>
  </si>
  <si>
    <t>Moulin à Eau</t>
  </si>
  <si>
    <t>Quartier Cayenne</t>
  </si>
  <si>
    <t>BD Dèlgres</t>
  </si>
  <si>
    <t>Bretelle la Jaille</t>
  </si>
  <si>
    <t>B/d Martin Luther King Lycée</t>
  </si>
  <si>
    <t>Pont de l'autre Bord</t>
  </si>
  <si>
    <t>Carrefour L'écluse</t>
  </si>
  <si>
    <t>Carrefour la Rosette</t>
  </si>
  <si>
    <t>Carrefour Bellevue</t>
  </si>
  <si>
    <t>Route de Bellevue</t>
  </si>
  <si>
    <t>Route de Montalègre</t>
  </si>
  <si>
    <t>Carrefour Montalègre</t>
  </si>
  <si>
    <t>Giratoire bosrédon</t>
  </si>
  <si>
    <t>Morne à l'eau Nouvelle Route</t>
  </si>
  <si>
    <t>Giratoire Pérrin</t>
  </si>
  <si>
    <t>Baie Mahault Ligne Arrivée</t>
  </si>
  <si>
    <t>Carrefour Bragelogne</t>
  </si>
  <si>
    <t>Bragelogne Ecole</t>
  </si>
  <si>
    <t>La Grippièrre</t>
  </si>
  <si>
    <t>D51</t>
  </si>
  <si>
    <t>Route de Convenance</t>
  </si>
  <si>
    <t>1ère Etape, en ligne  :    166,600 kms</t>
  </si>
  <si>
    <t>Carrefour l'écluse</t>
  </si>
  <si>
    <t>D122</t>
  </si>
  <si>
    <t>Carrefour Vigie</t>
  </si>
  <si>
    <t>Carrefour Allée des Flambroyants</t>
  </si>
  <si>
    <t>Guéry</t>
  </si>
  <si>
    <t>Carrefour Pelletan</t>
  </si>
  <si>
    <t>4ème Etape, en ligne  : 161,000 kms</t>
  </si>
  <si>
    <t>Carrefour Macaille</t>
  </si>
  <si>
    <t>Deshaies                                Abymes</t>
  </si>
  <si>
    <t>Départ : Fictif Deshaies Mairie</t>
  </si>
  <si>
    <t>Départ : Réel Stade de Deshaies</t>
  </si>
  <si>
    <t>Pont de la Gabare</t>
  </si>
  <si>
    <t>Carrefour Grand Fonds</t>
  </si>
  <si>
    <t>Carrefour Douville</t>
  </si>
  <si>
    <t>Gascon Sommet</t>
  </si>
  <si>
    <t>Carrefour Chouloute</t>
  </si>
  <si>
    <t>Dubisquet Sommet</t>
  </si>
  <si>
    <t>ARRIVEE:Abymes Office du Tourisme</t>
  </si>
  <si>
    <t>Carrefour Rue BADEN</t>
  </si>
  <si>
    <t>5ème Etape, en ligne  :   159,100 kms</t>
  </si>
  <si>
    <t>Sarazin</t>
  </si>
  <si>
    <t>Basse Terre                 Vieux Habitants</t>
  </si>
  <si>
    <t>Val de l'orge</t>
  </si>
  <si>
    <t>Marigot Vieux Habitants</t>
  </si>
  <si>
    <t>Gommier Sommet</t>
  </si>
  <si>
    <t>Férry la Coque Sommet</t>
  </si>
  <si>
    <t>Deshaies Eglise</t>
  </si>
  <si>
    <t>Clugny</t>
  </si>
  <si>
    <t>Bretelle Bernard</t>
  </si>
  <si>
    <t>Arnouville TDF</t>
  </si>
  <si>
    <t>Vernou Sommet</t>
  </si>
  <si>
    <t xml:space="preserve">GPM </t>
  </si>
  <si>
    <t>Giratoie de Ziotte</t>
  </si>
  <si>
    <t>Route des Mamelles</t>
  </si>
  <si>
    <t>Pigeon Sommet</t>
  </si>
  <si>
    <t>Vieux Habitants SDIS</t>
  </si>
  <si>
    <t>ARRIVEE:Grand Croix Ecole de la Réberdière</t>
  </si>
  <si>
    <t>Carrefour Grand Croix</t>
  </si>
  <si>
    <t>Carrefour Route de Grand Croix</t>
  </si>
  <si>
    <t>Rocroy</t>
  </si>
  <si>
    <t>Collège Ange POULAIN</t>
  </si>
  <si>
    <t>Vieux Habitants Avenue</t>
  </si>
  <si>
    <t>6ème Etape, en ligne  : 145,900 kms</t>
  </si>
  <si>
    <t>Les Galbas</t>
  </si>
  <si>
    <t>7ème Etape, en ligne  : 164,900 kms</t>
  </si>
  <si>
    <t>Sapotille  Sud Sommet</t>
  </si>
  <si>
    <t>Giratoire Bannanier</t>
  </si>
  <si>
    <t>Capsterre Nouvelle Route</t>
  </si>
  <si>
    <t>,</t>
  </si>
  <si>
    <t>Giratoire BUT</t>
  </si>
  <si>
    <t>3ème Etape, en ligne  : 158,000 kms</t>
  </si>
  <si>
    <t>Route Des Mamelles</t>
  </si>
  <si>
    <t>Trois Rivières                                    Baillif</t>
  </si>
  <si>
    <t>TROIS RIVIERES</t>
  </si>
  <si>
    <t>Trois Rivieres Stade</t>
  </si>
  <si>
    <t>Bretelle Rivière Sens</t>
  </si>
  <si>
    <t>Capesterre Mairie</t>
  </si>
  <si>
    <t>Arrivée : Capesterre Stade</t>
  </si>
  <si>
    <t>Carrefour Rue Pasteur</t>
  </si>
  <si>
    <t>Prologue   :   6,000 kms</t>
  </si>
  <si>
    <r>
      <t>1er départ</t>
    </r>
    <r>
      <rPr>
        <b/>
        <sz val="8"/>
        <color rgb="FF002060"/>
        <rFont val="Tahoma"/>
        <family val="2"/>
      </rPr>
      <t xml:space="preserve"> : 13H00</t>
    </r>
  </si>
  <si>
    <r>
      <t>Distance</t>
    </r>
    <r>
      <rPr>
        <b/>
        <sz val="8"/>
        <color rgb="FF002060"/>
        <rFont val="Tahoma"/>
        <family val="2"/>
      </rPr>
      <t xml:space="preserve"> : 6,000  Km</t>
    </r>
  </si>
  <si>
    <t>Carrefour Bonan</t>
  </si>
  <si>
    <t>Carrefour Rodrigue Gendarmerie</t>
  </si>
  <si>
    <t>Giratoire Calvaire</t>
  </si>
  <si>
    <t>Carrefour Route de Daubin</t>
  </si>
  <si>
    <t>Départ fictif : Stade du Gosier</t>
  </si>
  <si>
    <t xml:space="preserve"> Stade du Gosier</t>
  </si>
  <si>
    <t>D115/RC</t>
  </si>
  <si>
    <t>N10/D32</t>
  </si>
  <si>
    <t>N8/D122</t>
  </si>
  <si>
    <t>Carrefour la cour des Braves</t>
  </si>
  <si>
    <t>Emmanuel Varieux</t>
  </si>
  <si>
    <t>Ligne Arrivée A.R.Boisneuf</t>
  </si>
  <si>
    <t>Boiripeaux Rue F.Jalton</t>
  </si>
  <si>
    <t>ARRIVEE: Office du Tourisme</t>
  </si>
  <si>
    <t>Départ  : Giratoire des Cheveaux</t>
  </si>
  <si>
    <t>10 Kms</t>
  </si>
  <si>
    <t>Giratoire Dos d'Âne</t>
  </si>
  <si>
    <t>Blanchet Gourbèyre</t>
  </si>
  <si>
    <t>Route de Saint Robert</t>
  </si>
  <si>
    <t>Falaise Sommet</t>
  </si>
  <si>
    <t>Mi-Course</t>
  </si>
  <si>
    <t>Départ  : Raisins Clairs</t>
  </si>
  <si>
    <t>Carrefour Deshauteur</t>
  </si>
  <si>
    <t>Arrivée Ste Anne Centre Culturel</t>
  </si>
  <si>
    <t>Porte d'enfer Sommet</t>
  </si>
  <si>
    <t>MI-COURSE</t>
  </si>
  <si>
    <t>1Km</t>
  </si>
  <si>
    <t>1 Km</t>
  </si>
  <si>
    <t xml:space="preserve"> Falaise  Sommet</t>
  </si>
  <si>
    <t>5 Kms</t>
  </si>
  <si>
    <t>3 Kms</t>
  </si>
  <si>
    <t>Giratoire de Miquel</t>
  </si>
  <si>
    <t>Giratoire de Grand Camp</t>
  </si>
  <si>
    <t>Giratoire du Camp Dugommmier</t>
  </si>
  <si>
    <t>Giratoire de Beausoleil 2</t>
  </si>
  <si>
    <t>Carrefour de Biglette</t>
  </si>
  <si>
    <t>Giratoire  de Jabrun</t>
  </si>
  <si>
    <t>Giratoire de la voie verte</t>
  </si>
  <si>
    <t>Giratoire de Fond Sarrail</t>
  </si>
  <si>
    <r>
      <rPr>
        <b/>
        <sz val="9"/>
        <color indexed="17"/>
        <rFont val="Wingdings"/>
        <charset val="2"/>
      </rPr>
      <t>O</t>
    </r>
    <r>
      <rPr>
        <b/>
        <sz val="9"/>
        <color indexed="17"/>
        <rFont val="Tahoma"/>
        <family val="2"/>
      </rPr>
      <t xml:space="preserve">  Arrivée</t>
    </r>
  </si>
  <si>
    <t>Arrivée : Petit Bourg  Service Technique</t>
  </si>
  <si>
    <t xml:space="preserve"> Arrivée: Petit Bourg Service Technique</t>
  </si>
  <si>
    <t xml:space="preserve">Stade de Trois Rivières </t>
  </si>
  <si>
    <t>Giratoire de Lasserre</t>
  </si>
  <si>
    <t>Boisvin Ecole</t>
  </si>
  <si>
    <t>Giratoire Bouliqui</t>
  </si>
  <si>
    <t>Hotel du Conseil  Régional</t>
  </si>
  <si>
    <t>Vieux Habitants Boulevard</t>
  </si>
  <si>
    <t>Ravit…Fermé</t>
  </si>
  <si>
    <t xml:space="preserve"> Arrivée : Saint Claude Mairie</t>
  </si>
  <si>
    <t xml:space="preserve"> Saint Phy</t>
  </si>
  <si>
    <t>Centre Hospitalier de Montéran</t>
  </si>
  <si>
    <t>8ème Etape, CLMI  : 12,500 Kms</t>
  </si>
  <si>
    <t>Rue. V. Hugues (Lycée de Versailles)</t>
  </si>
  <si>
    <t>Emargement : 10:30:00</t>
  </si>
  <si>
    <t>Ravit…Ouvert</t>
  </si>
  <si>
    <t xml:space="preserve">  Ravit…. Fermé</t>
  </si>
  <si>
    <t>Ravit…. Ouvert</t>
  </si>
  <si>
    <t>Ravit…. Fermé</t>
  </si>
  <si>
    <t>Ravit... Ouvert</t>
  </si>
  <si>
    <t>Ravit... Fermé</t>
  </si>
  <si>
    <t>Ravit...Fermé</t>
  </si>
  <si>
    <t>Ravit...Ouvert</t>
  </si>
  <si>
    <t>Ravit….Ouvert</t>
  </si>
  <si>
    <t>Ravit….Fermé</t>
  </si>
  <si>
    <t>Départ Fictif : Mairie de Pointe à Pitre</t>
  </si>
  <si>
    <t>Mairie Baie Mahault</t>
  </si>
  <si>
    <t>Carrefour Ecole de Caracque</t>
  </si>
  <si>
    <r>
      <rPr>
        <b/>
        <sz val="8"/>
        <color rgb="FFFF0000"/>
        <rFont val="Wingdings"/>
        <charset val="2"/>
      </rPr>
      <t>O</t>
    </r>
    <r>
      <rPr>
        <b/>
        <sz val="8"/>
        <color rgb="FFFF0000"/>
        <rFont val="Tahoma"/>
        <family val="2"/>
      </rPr>
      <t xml:space="preserve">  Arrivée</t>
    </r>
  </si>
  <si>
    <t>Giratoire de Beausoleil1</t>
  </si>
  <si>
    <t>Blachon</t>
  </si>
  <si>
    <t>Carrefour Vénus</t>
  </si>
  <si>
    <t>Bernard Vaitilingon</t>
  </si>
  <si>
    <t>Giratoire Lycée Agricole</t>
  </si>
  <si>
    <t>Giratoire de la Voie Verte</t>
  </si>
  <si>
    <t>Carrefour Boulevard  Pointe Jarry</t>
  </si>
  <si>
    <t>Michel Montero</t>
  </si>
  <si>
    <t xml:space="preserve">Arrivée:Boulevard Marquisat de Houëlbourg </t>
  </si>
  <si>
    <t>Giratoire du Lycée Agricole</t>
  </si>
  <si>
    <t>Dimanche 13 août 2023</t>
  </si>
  <si>
    <t>9ème Etape, en ligne  : 153,000 kms</t>
  </si>
  <si>
    <t>EMARGEMENT : 12:00:00</t>
  </si>
  <si>
    <t>Arrivée : St Robert Route de Karata</t>
  </si>
  <si>
    <t>Depart Fictif : Trois Rivières Stade</t>
  </si>
  <si>
    <t>Départ Fictif : Hotel du Conseil Régional</t>
  </si>
  <si>
    <t>Giratoire de Bologne</t>
  </si>
  <si>
    <t>Giratoire de la Boucan</t>
  </si>
  <si>
    <t>Giratoire de Colin</t>
  </si>
  <si>
    <t>Hauteur de la Lézade</t>
  </si>
  <si>
    <t>Giratoire de Barbotteau</t>
  </si>
  <si>
    <t>Carrefour de Mahault</t>
  </si>
  <si>
    <t>Giratoire  de Barbotteau</t>
  </si>
  <si>
    <t>Giratoire de Trinité</t>
  </si>
  <si>
    <t>Carrefour de la Retraite</t>
  </si>
  <si>
    <t>Giratoire de Montébello</t>
  </si>
  <si>
    <t>Pont de la Lézarde</t>
  </si>
  <si>
    <t>Départ : Réel Mairie de Vieux  Fort</t>
  </si>
  <si>
    <t>Départ Réel : Face du Cimetière</t>
  </si>
  <si>
    <t>Carrefour de la Baie</t>
  </si>
  <si>
    <t>Emargement : 09:00:00</t>
  </si>
  <si>
    <t>Emargement 09:00:00</t>
  </si>
  <si>
    <t>2ème Etape  en ligne  :    162,000 kms</t>
  </si>
  <si>
    <t xml:space="preserve">Arrivée :Rue Schoelcher  Port-Louis </t>
  </si>
  <si>
    <t>Arrivée :Rue Schoelcher Port-Louis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</si>
</sst>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:mm:ss;@"/>
    <numFmt numFmtId="165" formatCode="0.000"/>
    <numFmt numFmtId="166" formatCode="[$-F800]dddd\,\ mmmm\ dd\,\ yyyy"/>
    <numFmt numFmtId="167" formatCode="#,##0.000"/>
  </numFmts>
  <fonts count="153" x14ac:knownFonts="1">
    <font>
      <sz val="11"/>
      <color theme="1"/>
      <name val="Calibri"/>
      <family val="2"/>
      <charset val="1"/>
      <scheme val="minor"/>
    </font>
    <font>
      <b/>
      <sz val="12"/>
      <name val="Arial"/>
      <family val="2"/>
    </font>
    <font>
      <sz val="8"/>
      <name val="Tahoma"/>
      <family val="2"/>
    </font>
    <font>
      <sz val="8"/>
      <name val="Arial"/>
      <family val="2"/>
    </font>
    <font>
      <b/>
      <u/>
      <sz val="8"/>
      <name val="Times"/>
      <family val="1"/>
    </font>
    <font>
      <b/>
      <sz val="8"/>
      <name val="Times"/>
      <family val="1"/>
    </font>
    <font>
      <b/>
      <sz val="8"/>
      <name val="Arial"/>
      <family val="2"/>
    </font>
    <font>
      <b/>
      <sz val="8"/>
      <name val="Tahoma"/>
      <family val="2"/>
    </font>
    <font>
      <b/>
      <sz val="10"/>
      <name val="Arial"/>
      <family val="2"/>
    </font>
    <font>
      <b/>
      <sz val="10"/>
      <name val="Tahoma"/>
      <family val="2"/>
    </font>
    <font>
      <sz val="8"/>
      <color indexed="10"/>
      <name val="Tahoma"/>
      <family val="2"/>
    </font>
    <font>
      <b/>
      <sz val="8"/>
      <color rgb="FFFF0000"/>
      <name val="Tahoma"/>
      <family val="2"/>
    </font>
    <font>
      <b/>
      <u/>
      <sz val="8"/>
      <color rgb="FFFF0000"/>
      <name val="Tahoma"/>
      <family val="2"/>
    </font>
    <font>
      <b/>
      <sz val="11"/>
      <color rgb="FFFF0000"/>
      <name val="Calibri"/>
      <family val="2"/>
      <scheme val="minor"/>
    </font>
    <font>
      <b/>
      <sz val="8"/>
      <color indexed="17"/>
      <name val="Tahoma"/>
      <family val="2"/>
    </font>
    <font>
      <u/>
      <sz val="8"/>
      <name val="Tahoma"/>
      <family val="2"/>
    </font>
    <font>
      <b/>
      <u/>
      <sz val="8"/>
      <name val="Arial"/>
      <family val="2"/>
    </font>
    <font>
      <b/>
      <sz val="11"/>
      <color rgb="FFFF0000"/>
      <name val="Calibri"/>
      <family val="2"/>
    </font>
    <font>
      <b/>
      <sz val="8"/>
      <color indexed="8"/>
      <name val="Tahoma"/>
      <family val="2"/>
    </font>
    <font>
      <b/>
      <sz val="11"/>
      <color indexed="10"/>
      <name val="Calibri"/>
      <family val="2"/>
    </font>
    <font>
      <b/>
      <sz val="8"/>
      <color rgb="FF00B050"/>
      <name val="Tahoma"/>
      <family val="2"/>
    </font>
    <font>
      <b/>
      <u/>
      <sz val="8"/>
      <color rgb="FF00B050"/>
      <name val="Tahoma"/>
      <family val="2"/>
    </font>
    <font>
      <b/>
      <sz val="11"/>
      <color rgb="FF00B050"/>
      <name val="Calibri"/>
      <family val="2"/>
    </font>
    <font>
      <b/>
      <sz val="8"/>
      <color indexed="10"/>
      <name val="Tahoma"/>
      <family val="2"/>
    </font>
    <font>
      <sz val="11"/>
      <name val="Calibri"/>
      <family val="2"/>
    </font>
    <font>
      <b/>
      <sz val="8"/>
      <color rgb="FFE46D0A"/>
      <name val="Tahoma"/>
      <family val="2"/>
    </font>
    <font>
      <b/>
      <sz val="11"/>
      <color rgb="FFE46D0A"/>
      <name val="Calibri"/>
      <family val="2"/>
      <scheme val="minor"/>
    </font>
    <font>
      <sz val="8"/>
      <color indexed="8"/>
      <name val="Tahoma"/>
      <family val="2"/>
    </font>
    <font>
      <u/>
      <sz val="8"/>
      <color theme="1"/>
      <name val="Tahoma"/>
      <family val="2"/>
    </font>
    <font>
      <b/>
      <sz val="11"/>
      <color rgb="FF008000"/>
      <name val="Calibri"/>
      <family val="2"/>
      <scheme val="minor"/>
    </font>
    <font>
      <sz val="11"/>
      <name val="Calibri"/>
      <family val="2"/>
      <scheme val="minor"/>
    </font>
    <font>
      <b/>
      <u/>
      <sz val="8"/>
      <color rgb="FF3366FF"/>
      <name val="Tahoma"/>
      <family val="2"/>
    </font>
    <font>
      <b/>
      <u/>
      <sz val="8"/>
      <color indexed="17"/>
      <name val="Tahoma"/>
      <family val="2"/>
    </font>
    <font>
      <b/>
      <u/>
      <sz val="8"/>
      <color indexed="57"/>
      <name val="Tahoma"/>
      <family val="2"/>
    </font>
    <font>
      <b/>
      <sz val="11"/>
      <color indexed="57"/>
      <name val="Calibri"/>
      <family val="2"/>
    </font>
    <font>
      <b/>
      <sz val="11"/>
      <color indexed="8"/>
      <name val="Calibri"/>
      <family val="2"/>
    </font>
    <font>
      <b/>
      <sz val="8"/>
      <color indexed="30"/>
      <name val="Tahoma"/>
      <family val="2"/>
    </font>
    <font>
      <b/>
      <sz val="8"/>
      <color rgb="FF0070C0"/>
      <name val="Tahoma"/>
      <family val="2"/>
    </font>
    <font>
      <b/>
      <sz val="11"/>
      <color rgb="FF0070C0"/>
      <name val="Calibri"/>
      <family val="2"/>
    </font>
    <font>
      <b/>
      <sz val="11"/>
      <color rgb="FFC00000"/>
      <name val="Calibri"/>
      <family val="2"/>
    </font>
    <font>
      <b/>
      <sz val="11"/>
      <color rgb="FFFF9900"/>
      <name val="Calibri"/>
      <family val="2"/>
      <scheme val="minor"/>
    </font>
    <font>
      <b/>
      <u/>
      <sz val="8"/>
      <name val="Tahoma"/>
      <family val="2"/>
    </font>
    <font>
      <b/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FF9900"/>
      <name val="Calibri"/>
      <family val="2"/>
    </font>
    <font>
      <b/>
      <sz val="9"/>
      <color rgb="FFFF0000"/>
      <name val="Tahoma"/>
      <family val="2"/>
    </font>
    <font>
      <sz val="9"/>
      <name val="Tahoma"/>
      <family val="2"/>
    </font>
    <font>
      <sz val="8"/>
      <color indexed="8"/>
      <name val="Calibri"/>
      <family val="2"/>
    </font>
    <font>
      <sz val="11"/>
      <color indexed="8"/>
      <name val="Tahoma"/>
      <family val="2"/>
    </font>
    <font>
      <b/>
      <sz val="11"/>
      <color rgb="FFFF0000"/>
      <name val="Tahoma"/>
      <family val="2"/>
    </font>
    <font>
      <sz val="11"/>
      <name val="Tahoma"/>
      <family val="2"/>
    </font>
    <font>
      <b/>
      <sz val="11"/>
      <color rgb="FF00B050"/>
      <name val="Tahoma"/>
      <family val="2"/>
    </font>
    <font>
      <b/>
      <sz val="11"/>
      <color rgb="FFFFC000"/>
      <name val="Tahoma"/>
      <family val="2"/>
    </font>
    <font>
      <sz val="11"/>
      <color indexed="10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8"/>
      <color indexed="30"/>
      <name val="Times"/>
      <family val="1"/>
    </font>
    <font>
      <b/>
      <sz val="11"/>
      <color indexed="30"/>
      <name val="Calibri"/>
      <family val="2"/>
    </font>
    <font>
      <sz val="8"/>
      <color rgb="FFFF0000"/>
      <name val="Calibri"/>
      <family val="2"/>
    </font>
    <font>
      <b/>
      <sz val="9"/>
      <name val="Arial"/>
      <family val="2"/>
    </font>
    <font>
      <b/>
      <sz val="11"/>
      <color rgb="FF0070C0"/>
      <name val="Calibri"/>
      <family val="2"/>
      <charset val="1"/>
      <scheme val="minor"/>
    </font>
    <font>
      <b/>
      <sz val="11"/>
      <color rgb="FF00B050"/>
      <name val="Calibri"/>
      <family val="2"/>
      <charset val="1"/>
      <scheme val="minor"/>
    </font>
    <font>
      <b/>
      <u/>
      <sz val="9"/>
      <name val="Times"/>
      <family val="1"/>
    </font>
    <font>
      <sz val="9"/>
      <color theme="1"/>
      <name val="Calibri"/>
      <family val="2"/>
      <charset val="1"/>
      <scheme val="minor"/>
    </font>
    <font>
      <sz val="9"/>
      <name val="Arial"/>
      <family val="2"/>
    </font>
    <font>
      <b/>
      <sz val="9"/>
      <name val="Times"/>
      <family val="1"/>
    </font>
    <font>
      <b/>
      <sz val="9"/>
      <name val="Tahoma"/>
      <family val="2"/>
    </font>
    <font>
      <sz val="9"/>
      <name val="Calibri"/>
      <family val="2"/>
      <scheme val="minor"/>
    </font>
    <font>
      <b/>
      <u/>
      <sz val="9"/>
      <color indexed="17"/>
      <name val="Tahoma"/>
      <family val="2"/>
    </font>
    <font>
      <b/>
      <sz val="9"/>
      <color indexed="17"/>
      <name val="Tahoma"/>
      <family val="2"/>
    </font>
    <font>
      <sz val="1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b/>
      <sz val="11"/>
      <color rgb="FFFF0000"/>
      <name val="Calibri"/>
      <family val="2"/>
      <charset val="1"/>
      <scheme val="minor"/>
    </font>
    <font>
      <sz val="11"/>
      <color rgb="FFFF0000"/>
      <name val="Calibri"/>
      <family val="2"/>
    </font>
    <font>
      <b/>
      <sz val="11"/>
      <color rgb="FFFFC000"/>
      <name val="Calibri"/>
      <family val="2"/>
      <charset val="1"/>
      <scheme val="minor"/>
    </font>
    <font>
      <b/>
      <sz val="11"/>
      <color rgb="FFFFC000"/>
      <name val="Calibri"/>
      <family val="2"/>
      <scheme val="minor"/>
    </font>
    <font>
      <b/>
      <sz val="8"/>
      <color rgb="FF00B0F0"/>
      <name val="Tahoma"/>
      <family val="2"/>
    </font>
    <font>
      <b/>
      <sz val="11"/>
      <color rgb="FF00B0F0"/>
      <name val="Calibri"/>
      <family val="2"/>
      <scheme val="minor"/>
    </font>
    <font>
      <b/>
      <sz val="8"/>
      <color rgb="FF002060"/>
      <name val="Tahoma"/>
      <family val="2"/>
    </font>
    <font>
      <b/>
      <sz val="11"/>
      <color rgb="FF002060"/>
      <name val="Calibri"/>
      <family val="2"/>
      <scheme val="minor"/>
    </font>
    <font>
      <b/>
      <sz val="11"/>
      <color rgb="FF002060"/>
      <name val="Calibri"/>
      <family val="2"/>
      <charset val="1"/>
      <scheme val="minor"/>
    </font>
    <font>
      <b/>
      <u/>
      <sz val="8"/>
      <color rgb="FF002060"/>
      <name val="Tahoma"/>
      <family val="2"/>
    </font>
    <font>
      <b/>
      <sz val="11"/>
      <color rgb="FF002060"/>
      <name val="Calibri"/>
      <family val="2"/>
    </font>
    <font>
      <sz val="11"/>
      <color rgb="FF00B050"/>
      <name val="Calibri"/>
      <family val="2"/>
    </font>
    <font>
      <b/>
      <sz val="11"/>
      <color rgb="FF00B0F0"/>
      <name val="Calibri"/>
      <family val="2"/>
      <charset val="1"/>
      <scheme val="minor"/>
    </font>
    <font>
      <b/>
      <sz val="11"/>
      <color rgb="FF00B0F0"/>
      <name val="Calibri"/>
      <family val="2"/>
    </font>
    <font>
      <b/>
      <sz val="11"/>
      <color rgb="FFFFC000"/>
      <name val="Calibri"/>
      <family val="2"/>
    </font>
    <font>
      <b/>
      <sz val="11"/>
      <name val="Calibri"/>
      <family val="2"/>
      <scheme val="minor"/>
    </font>
    <font>
      <sz val="11"/>
      <color rgb="FF00B050"/>
      <name val="Calibri"/>
      <family val="2"/>
      <charset val="1"/>
      <scheme val="minor"/>
    </font>
    <font>
      <b/>
      <sz val="9"/>
      <color rgb="FFFF0000"/>
      <name val="Calibri"/>
      <family val="2"/>
      <scheme val="minor"/>
    </font>
    <font>
      <i/>
      <sz val="11"/>
      <name val="Calibri"/>
      <family val="2"/>
      <scheme val="minor"/>
    </font>
    <font>
      <b/>
      <sz val="9"/>
      <color rgb="FFFF0000"/>
      <name val="Wingdings"/>
      <charset val="2"/>
    </font>
    <font>
      <sz val="11"/>
      <color rgb="FFFFC000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0"/>
      <color theme="1"/>
      <name val="Calibri"/>
      <family val="2"/>
      <charset val="1"/>
      <scheme val="minor"/>
    </font>
    <font>
      <sz val="10"/>
      <color indexed="8"/>
      <name val="Calibri"/>
      <family val="2"/>
    </font>
    <font>
      <sz val="10"/>
      <name val="Tahoma"/>
      <family val="2"/>
    </font>
    <font>
      <sz val="10"/>
      <name val="Arial"/>
      <family val="2"/>
    </font>
    <font>
      <b/>
      <u/>
      <sz val="10"/>
      <name val="Times"/>
      <family val="1"/>
    </font>
    <font>
      <b/>
      <sz val="10"/>
      <name val="Times"/>
      <family val="1"/>
    </font>
    <font>
      <u/>
      <sz val="10"/>
      <name val="Tahoma"/>
      <family val="2"/>
    </font>
    <font>
      <sz val="10"/>
      <color indexed="8"/>
      <name val="Tahoma"/>
      <family val="2"/>
    </font>
    <font>
      <b/>
      <sz val="11"/>
      <color rgb="FF0070C0"/>
      <name val="Tahoma"/>
      <family val="2"/>
    </font>
    <font>
      <b/>
      <sz val="11"/>
      <name val="Calibri"/>
      <family val="2"/>
      <charset val="1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9"/>
      <color rgb="FF00B0F0"/>
      <name val="Calibri"/>
      <family val="2"/>
      <scheme val="minor"/>
    </font>
    <font>
      <b/>
      <u/>
      <sz val="9"/>
      <color rgb="FFFF0000"/>
      <name val="Calibri"/>
      <family val="2"/>
      <scheme val="minor"/>
    </font>
    <font>
      <u/>
      <sz val="9"/>
      <name val="Calibri"/>
      <family val="2"/>
      <scheme val="minor"/>
    </font>
    <font>
      <b/>
      <sz val="9"/>
      <color rgb="FF00B050"/>
      <name val="Calibri"/>
      <family val="2"/>
      <scheme val="minor"/>
    </font>
    <font>
      <b/>
      <sz val="9"/>
      <color rgb="FFFFC000"/>
      <name val="Calibri"/>
      <family val="2"/>
      <scheme val="minor"/>
    </font>
    <font>
      <b/>
      <u/>
      <sz val="9"/>
      <color rgb="FF00B05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u/>
      <sz val="9"/>
      <color rgb="FFFFC000"/>
      <name val="Calibri"/>
      <family val="2"/>
      <scheme val="minor"/>
    </font>
    <font>
      <b/>
      <u/>
      <sz val="9"/>
      <color rgb="FF0070C0"/>
      <name val="Calibri"/>
      <family val="2"/>
      <scheme val="minor"/>
    </font>
    <font>
      <b/>
      <sz val="9"/>
      <color rgb="FF00B0F0"/>
      <name val="Calibri"/>
      <family val="2"/>
      <scheme val="minor"/>
    </font>
    <font>
      <sz val="9"/>
      <color indexed="8"/>
      <name val="Calibri"/>
      <family val="2"/>
      <scheme val="minor"/>
    </font>
    <font>
      <sz val="9"/>
      <color indexed="10"/>
      <name val="Calibri"/>
      <family val="2"/>
      <scheme val="minor"/>
    </font>
    <font>
      <b/>
      <sz val="9"/>
      <color indexed="53"/>
      <name val="Calibri"/>
      <family val="2"/>
      <scheme val="minor"/>
    </font>
    <font>
      <b/>
      <u/>
      <sz val="9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9"/>
      <color rgb="FF218F21"/>
      <name val="Calibri"/>
      <family val="2"/>
      <scheme val="minor"/>
    </font>
    <font>
      <b/>
      <sz val="9"/>
      <color indexed="17"/>
      <name val="Calibri"/>
      <family val="2"/>
      <scheme val="minor"/>
    </font>
    <font>
      <b/>
      <sz val="9"/>
      <color rgb="FF008000"/>
      <name val="Calibri"/>
      <family val="2"/>
      <scheme val="minor"/>
    </font>
    <font>
      <b/>
      <u/>
      <sz val="9"/>
      <color rgb="FF008000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color rgb="FF002060"/>
      <name val="Calibri"/>
      <family val="2"/>
      <scheme val="minor"/>
    </font>
    <font>
      <b/>
      <sz val="9"/>
      <color rgb="FFFF9900"/>
      <name val="Calibri"/>
      <family val="2"/>
      <scheme val="minor"/>
    </font>
    <font>
      <i/>
      <sz val="9"/>
      <name val="Calibri"/>
      <family val="2"/>
      <scheme val="minor"/>
    </font>
    <font>
      <i/>
      <u/>
      <sz val="9"/>
      <name val="Calibri"/>
      <family val="2"/>
      <scheme val="minor"/>
    </font>
    <font>
      <u/>
      <sz val="9"/>
      <color indexed="10"/>
      <name val="Calibri"/>
      <family val="2"/>
      <scheme val="minor"/>
    </font>
    <font>
      <b/>
      <u/>
      <sz val="9"/>
      <color rgb="FF002060"/>
      <name val="Calibri"/>
      <family val="2"/>
      <scheme val="minor"/>
    </font>
    <font>
      <b/>
      <sz val="9"/>
      <color indexed="10"/>
      <name val="Calibri"/>
      <family val="2"/>
      <scheme val="minor"/>
    </font>
    <font>
      <sz val="9"/>
      <color rgb="FF00B050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9"/>
      <color rgb="FFE46D0A"/>
      <name val="Calibri"/>
      <family val="2"/>
      <scheme val="minor"/>
    </font>
    <font>
      <b/>
      <u/>
      <sz val="9"/>
      <color rgb="FF3366FF"/>
      <name val="Calibri"/>
      <family val="2"/>
      <scheme val="minor"/>
    </font>
    <font>
      <b/>
      <sz val="9"/>
      <color indexed="30"/>
      <name val="Calibri"/>
      <family val="2"/>
      <scheme val="minor"/>
    </font>
    <font>
      <b/>
      <sz val="9"/>
      <color rgb="FF996633"/>
      <name val="Calibri"/>
      <family val="2"/>
      <scheme val="minor"/>
    </font>
    <font>
      <b/>
      <u/>
      <sz val="9"/>
      <color indexed="17"/>
      <name val="Calibri"/>
      <family val="2"/>
      <scheme val="minor"/>
    </font>
    <font>
      <b/>
      <sz val="11"/>
      <name val="Arial"/>
      <family val="2"/>
    </font>
    <font>
      <sz val="9"/>
      <color rgb="FFFFC000"/>
      <name val="Calibri"/>
      <family val="2"/>
      <scheme val="minor"/>
    </font>
    <font>
      <u/>
      <sz val="9"/>
      <color rgb="FFFFC000"/>
      <name val="Calibri"/>
      <family val="2"/>
      <scheme val="minor"/>
    </font>
    <font>
      <b/>
      <sz val="9"/>
      <color theme="9" tint="-0.249977111117893"/>
      <name val="Calibri"/>
      <family val="2"/>
      <scheme val="minor"/>
    </font>
    <font>
      <b/>
      <u/>
      <sz val="9"/>
      <color indexed="10"/>
      <name val="Calibri"/>
      <family val="2"/>
      <scheme val="minor"/>
    </font>
    <font>
      <b/>
      <u/>
      <sz val="9"/>
      <color rgb="FFFF9900"/>
      <name val="Calibri"/>
      <family val="2"/>
      <scheme val="minor"/>
    </font>
    <font>
      <b/>
      <sz val="9"/>
      <color indexed="17"/>
      <name val="Wingdings"/>
      <charset val="2"/>
    </font>
    <font>
      <b/>
      <sz val="9"/>
      <color indexed="52"/>
      <name val="Calibri"/>
      <family val="2"/>
      <scheme val="minor"/>
    </font>
    <font>
      <b/>
      <u/>
      <sz val="9"/>
      <color rgb="FF996633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8"/>
      <color rgb="FFFF0000"/>
      <name val="Wingdings"/>
      <charset val="2"/>
    </font>
    <font>
      <b/>
      <sz val="9"/>
      <color rgb="FF09A727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1" fillId="0" borderId="0" xfId="0" applyNumberFormat="1" applyFont="1" applyAlignment="1" applyProtection="1">
      <alignment vertical="center"/>
      <protection locked="0"/>
    </xf>
    <xf numFmtId="164" fontId="1" fillId="0" borderId="8" xfId="0" applyNumberFormat="1" applyFont="1" applyBorder="1" applyAlignment="1" applyProtection="1">
      <alignment vertical="center"/>
      <protection locked="0"/>
    </xf>
    <xf numFmtId="0" fontId="0" fillId="0" borderId="8" xfId="0" applyBorder="1"/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2" fillId="0" borderId="4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4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165" fontId="5" fillId="0" borderId="0" xfId="0" applyNumberFormat="1" applyFont="1" applyAlignment="1" applyProtection="1">
      <alignment horizontal="center" vertical="center"/>
      <protection locked="0"/>
    </xf>
    <xf numFmtId="164" fontId="5" fillId="0" borderId="0" xfId="0" applyNumberFormat="1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64" fontId="8" fillId="0" borderId="0" xfId="0" applyNumberFormat="1" applyFont="1" applyAlignment="1" applyProtection="1">
      <alignment vertical="center"/>
      <protection locked="0"/>
    </xf>
    <xf numFmtId="164" fontId="6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vertical="center"/>
    </xf>
    <xf numFmtId="0" fontId="3" fillId="0" borderId="18" xfId="0" applyFont="1" applyBorder="1" applyAlignment="1" applyProtection="1">
      <alignment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165" fontId="2" fillId="0" borderId="0" xfId="0" applyNumberFormat="1" applyFont="1" applyAlignment="1" applyProtection="1">
      <alignment horizontal="center" vertical="center"/>
      <protection locked="0"/>
    </xf>
    <xf numFmtId="0" fontId="2" fillId="0" borderId="28" xfId="0" applyFont="1" applyBorder="1" applyAlignment="1">
      <alignment vertical="center"/>
    </xf>
    <xf numFmtId="0" fontId="2" fillId="0" borderId="0" xfId="0" applyFont="1" applyAlignment="1">
      <alignment horizontal="right" vertical="center"/>
    </xf>
    <xf numFmtId="165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164" fontId="7" fillId="0" borderId="31" xfId="0" applyNumberFormat="1" applyFont="1" applyBorder="1" applyAlignment="1">
      <alignment horizontal="center" vertical="center"/>
    </xf>
    <xf numFmtId="164" fontId="7" fillId="0" borderId="39" xfId="0" applyNumberFormat="1" applyFont="1" applyBorder="1" applyAlignment="1">
      <alignment horizontal="center" vertical="center"/>
    </xf>
    <xf numFmtId="164" fontId="7" fillId="0" borderId="28" xfId="0" applyNumberFormat="1" applyFont="1" applyBorder="1" applyAlignment="1">
      <alignment horizontal="center" vertical="center"/>
    </xf>
    <xf numFmtId="164" fontId="7" fillId="0" borderId="34" xfId="0" applyNumberFormat="1" applyFont="1" applyBorder="1" applyAlignment="1">
      <alignment horizontal="center" vertical="center"/>
    </xf>
    <xf numFmtId="164" fontId="7" fillId="0" borderId="27" xfId="0" applyNumberFormat="1" applyFont="1" applyBorder="1" applyAlignment="1">
      <alignment horizontal="center" vertical="center"/>
    </xf>
    <xf numFmtId="0" fontId="0" fillId="0" borderId="19" xfId="0" applyBorder="1"/>
    <xf numFmtId="165" fontId="11" fillId="0" borderId="0" xfId="0" applyNumberFormat="1" applyFont="1" applyAlignment="1" applyProtection="1">
      <alignment horizontal="center" vertical="center"/>
      <protection locked="0"/>
    </xf>
    <xf numFmtId="164" fontId="11" fillId="0" borderId="0" xfId="0" applyNumberFormat="1" applyFont="1" applyAlignment="1">
      <alignment horizontal="center" vertical="center"/>
    </xf>
    <xf numFmtId="0" fontId="17" fillId="0" borderId="0" xfId="0" applyFont="1"/>
    <xf numFmtId="164" fontId="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9" fillId="0" borderId="0" xfId="0" applyFont="1"/>
    <xf numFmtId="0" fontId="22" fillId="0" borderId="0" xfId="0" applyFont="1"/>
    <xf numFmtId="0" fontId="15" fillId="0" borderId="0" xfId="0" applyFont="1" applyAlignment="1">
      <alignment horizontal="center" vertical="center"/>
    </xf>
    <xf numFmtId="0" fontId="24" fillId="0" borderId="0" xfId="0" applyFont="1"/>
    <xf numFmtId="0" fontId="25" fillId="0" borderId="0" xfId="0" applyFont="1" applyAlignment="1">
      <alignment horizontal="center" vertical="center"/>
    </xf>
    <xf numFmtId="0" fontId="26" fillId="0" borderId="0" xfId="0" applyFont="1"/>
    <xf numFmtId="0" fontId="11" fillId="0" borderId="0" xfId="0" applyFont="1" applyAlignment="1">
      <alignment horizontal="center" vertical="center"/>
    </xf>
    <xf numFmtId="0" fontId="13" fillId="0" borderId="0" xfId="0" applyFont="1"/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30" fillId="0" borderId="0" xfId="0" applyFont="1"/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4" fillId="0" borderId="0" xfId="0" applyFont="1"/>
    <xf numFmtId="0" fontId="0" fillId="0" borderId="0" xfId="0" applyAlignment="1">
      <alignment horizontal="center" vertical="center"/>
    </xf>
    <xf numFmtId="0" fontId="35" fillId="0" borderId="0" xfId="0" applyFont="1"/>
    <xf numFmtId="0" fontId="38" fillId="0" borderId="0" xfId="0" applyFont="1"/>
    <xf numFmtId="0" fontId="39" fillId="0" borderId="0" xfId="0" applyFont="1"/>
    <xf numFmtId="0" fontId="14" fillId="0" borderId="0" xfId="0" applyFont="1" applyAlignment="1">
      <alignment horizontal="justify" vertical="center"/>
    </xf>
    <xf numFmtId="165" fontId="7" fillId="0" borderId="0" xfId="0" applyNumberFormat="1" applyFont="1" applyAlignment="1" applyProtection="1">
      <alignment horizontal="center" vertical="center"/>
      <protection locked="0"/>
    </xf>
    <xf numFmtId="0" fontId="14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0" fillId="0" borderId="0" xfId="0" applyFont="1"/>
    <xf numFmtId="0" fontId="42" fillId="0" borderId="0" xfId="0" applyFont="1"/>
    <xf numFmtId="0" fontId="44" fillId="0" borderId="0" xfId="0" applyFont="1"/>
    <xf numFmtId="0" fontId="18" fillId="0" borderId="0" xfId="0" applyFont="1"/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center" vertical="center"/>
    </xf>
    <xf numFmtId="0" fontId="43" fillId="0" borderId="0" xfId="0" applyFont="1"/>
    <xf numFmtId="0" fontId="27" fillId="0" borderId="0" xfId="0" applyFont="1" applyAlignment="1">
      <alignment vertical="center"/>
    </xf>
    <xf numFmtId="0" fontId="2" fillId="0" borderId="18" xfId="0" applyFont="1" applyBorder="1" applyAlignment="1">
      <alignment horizontal="center" vertical="center"/>
    </xf>
    <xf numFmtId="0" fontId="45" fillId="0" borderId="0" xfId="0" applyFont="1"/>
    <xf numFmtId="0" fontId="23" fillId="0" borderId="0" xfId="0" applyFont="1" applyAlignment="1">
      <alignment horizontal="justify" vertical="center"/>
    </xf>
    <xf numFmtId="0" fontId="27" fillId="0" borderId="0" xfId="0" applyFont="1"/>
    <xf numFmtId="0" fontId="48" fillId="0" borderId="4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2" fillId="0" borderId="4" xfId="0" applyFont="1" applyBorder="1" applyAlignment="1" applyProtection="1">
      <alignment horizontal="center" vertical="center"/>
      <protection locked="0"/>
    </xf>
    <xf numFmtId="164" fontId="8" fillId="0" borderId="4" xfId="0" applyNumberFormat="1" applyFont="1" applyBorder="1" applyAlignment="1" applyProtection="1">
      <alignment vertical="center"/>
      <protection locked="0"/>
    </xf>
    <xf numFmtId="0" fontId="49" fillId="0" borderId="0" xfId="0" applyFont="1"/>
    <xf numFmtId="0" fontId="50" fillId="0" borderId="0" xfId="0" applyFont="1"/>
    <xf numFmtId="0" fontId="51" fillId="0" borderId="0" xfId="0" applyFont="1"/>
    <xf numFmtId="0" fontId="52" fillId="0" borderId="0" xfId="0" applyFont="1"/>
    <xf numFmtId="0" fontId="53" fillId="0" borderId="0" xfId="0" applyFont="1"/>
    <xf numFmtId="0" fontId="54" fillId="0" borderId="0" xfId="0" applyFont="1"/>
    <xf numFmtId="0" fontId="55" fillId="0" borderId="0" xfId="0" applyFont="1"/>
    <xf numFmtId="0" fontId="56" fillId="0" borderId="0" xfId="0" applyFont="1"/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165" fontId="11" fillId="0" borderId="0" xfId="0" applyNumberFormat="1" applyFont="1" applyAlignment="1">
      <alignment horizontal="center" vertical="center"/>
    </xf>
    <xf numFmtId="0" fontId="14" fillId="0" borderId="0" xfId="0" applyFont="1"/>
    <xf numFmtId="0" fontId="40" fillId="3" borderId="0" xfId="0" applyFont="1" applyFill="1"/>
    <xf numFmtId="0" fontId="0" fillId="0" borderId="4" xfId="0" applyBorder="1" applyAlignment="1">
      <alignment horizontal="center"/>
    </xf>
    <xf numFmtId="0" fontId="0" fillId="0" borderId="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3" borderId="0" xfId="0" applyFill="1" applyAlignment="1">
      <alignment vertical="center"/>
    </xf>
    <xf numFmtId="0" fontId="30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22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>
      <alignment horizontal="justify" vertical="center"/>
    </xf>
    <xf numFmtId="165" fontId="57" fillId="0" borderId="0" xfId="0" applyNumberFormat="1" applyFont="1" applyAlignment="1" applyProtection="1">
      <alignment horizontal="center" vertical="center"/>
      <protection locked="0"/>
    </xf>
    <xf numFmtId="165" fontId="57" fillId="0" borderId="0" xfId="0" applyNumberFormat="1" applyFont="1" applyAlignment="1">
      <alignment horizontal="center" vertical="center"/>
    </xf>
    <xf numFmtId="164" fontId="57" fillId="0" borderId="0" xfId="0" applyNumberFormat="1" applyFont="1" applyAlignment="1">
      <alignment horizontal="center" vertical="center"/>
    </xf>
    <xf numFmtId="0" fontId="58" fillId="0" borderId="0" xfId="0" applyFont="1" applyAlignment="1">
      <alignment vertical="center"/>
    </xf>
    <xf numFmtId="0" fontId="27" fillId="0" borderId="4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4" fontId="8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vertical="top"/>
    </xf>
    <xf numFmtId="0" fontId="16" fillId="0" borderId="18" xfId="0" applyFont="1" applyBorder="1" applyAlignment="1">
      <alignment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59" fillId="0" borderId="0" xfId="0" applyFont="1"/>
    <xf numFmtId="0" fontId="27" fillId="0" borderId="0" xfId="0" applyFont="1" applyAlignment="1">
      <alignment horizontal="center"/>
    </xf>
    <xf numFmtId="0" fontId="61" fillId="0" borderId="0" xfId="0" applyFont="1"/>
    <xf numFmtId="0" fontId="62" fillId="0" borderId="0" xfId="0" applyFont="1"/>
    <xf numFmtId="0" fontId="63" fillId="0" borderId="0" xfId="0" applyFont="1" applyAlignment="1">
      <alignment vertical="center"/>
    </xf>
    <xf numFmtId="0" fontId="64" fillId="0" borderId="1" xfId="0" applyFont="1" applyBorder="1"/>
    <xf numFmtId="0" fontId="64" fillId="0" borderId="2" xfId="0" applyFont="1" applyBorder="1"/>
    <xf numFmtId="0" fontId="64" fillId="0" borderId="3" xfId="0" applyFont="1" applyBorder="1"/>
    <xf numFmtId="0" fontId="64" fillId="0" borderId="4" xfId="0" applyFont="1" applyBorder="1"/>
    <xf numFmtId="0" fontId="64" fillId="0" borderId="0" xfId="0" applyFont="1"/>
    <xf numFmtId="0" fontId="64" fillId="0" borderId="8" xfId="0" applyFont="1" applyBorder="1"/>
    <xf numFmtId="164" fontId="60" fillId="0" borderId="0" xfId="0" applyNumberFormat="1" applyFont="1" applyAlignment="1" applyProtection="1">
      <alignment vertical="center"/>
      <protection locked="0"/>
    </xf>
    <xf numFmtId="164" fontId="60" fillId="0" borderId="8" xfId="0" applyNumberFormat="1" applyFont="1" applyBorder="1" applyAlignment="1" applyProtection="1">
      <alignment vertical="center"/>
      <protection locked="0"/>
    </xf>
    <xf numFmtId="0" fontId="64" fillId="0" borderId="4" xfId="0" applyFont="1" applyBorder="1" applyAlignment="1">
      <alignment vertical="center"/>
    </xf>
    <xf numFmtId="0" fontId="64" fillId="0" borderId="0" xfId="0" applyFont="1" applyAlignment="1">
      <alignment vertical="center"/>
    </xf>
    <xf numFmtId="0" fontId="47" fillId="0" borderId="4" xfId="0" applyFont="1" applyBorder="1" applyAlignment="1">
      <alignment vertical="center"/>
    </xf>
    <xf numFmtId="0" fontId="65" fillId="0" borderId="0" xfId="0" applyFont="1" applyAlignment="1">
      <alignment horizontal="right" vertical="center"/>
    </xf>
    <xf numFmtId="0" fontId="47" fillId="0" borderId="4" xfId="0" applyFont="1" applyBorder="1" applyAlignment="1" applyProtection="1">
      <alignment vertical="center"/>
      <protection locked="0"/>
    </xf>
    <xf numFmtId="0" fontId="65" fillId="0" borderId="0" xfId="0" applyFont="1" applyAlignment="1" applyProtection="1">
      <alignment horizontal="right" vertical="center"/>
      <protection locked="0"/>
    </xf>
    <xf numFmtId="0" fontId="66" fillId="0" borderId="0" xfId="0" applyFont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67" fillId="0" borderId="4" xfId="0" applyFont="1" applyBorder="1" applyAlignment="1" applyProtection="1">
      <alignment horizontal="center" vertical="center"/>
      <protection locked="0"/>
    </xf>
    <xf numFmtId="0" fontId="63" fillId="0" borderId="0" xfId="0" applyFont="1" applyAlignment="1">
      <alignment horizontal="left" vertical="center"/>
    </xf>
    <xf numFmtId="165" fontId="66" fillId="0" borderId="0" xfId="0" applyNumberFormat="1" applyFont="1" applyAlignment="1" applyProtection="1">
      <alignment horizontal="center" vertical="center"/>
      <protection locked="0"/>
    </xf>
    <xf numFmtId="164" fontId="66" fillId="0" borderId="0" xfId="0" applyNumberFormat="1" applyFont="1" applyAlignment="1" applyProtection="1">
      <alignment horizontal="center" vertical="center"/>
      <protection locked="0"/>
    </xf>
    <xf numFmtId="0" fontId="60" fillId="0" borderId="0" xfId="0" applyFont="1" applyAlignment="1" applyProtection="1">
      <alignment horizontal="center" vertical="center"/>
      <protection locked="0"/>
    </xf>
    <xf numFmtId="0" fontId="65" fillId="0" borderId="0" xfId="0" applyFont="1" applyAlignment="1" applyProtection="1">
      <alignment vertical="center"/>
      <protection locked="0"/>
    </xf>
    <xf numFmtId="0" fontId="65" fillId="0" borderId="0" xfId="0" applyFont="1" applyAlignment="1">
      <alignment horizontal="center" vertical="center"/>
    </xf>
    <xf numFmtId="164" fontId="60" fillId="0" borderId="0" xfId="0" applyNumberFormat="1" applyFont="1" applyAlignment="1" applyProtection="1">
      <alignment horizontal="center" vertical="center"/>
      <protection locked="0"/>
    </xf>
    <xf numFmtId="0" fontId="67" fillId="0" borderId="0" xfId="0" applyFont="1" applyAlignment="1">
      <alignment vertical="center"/>
    </xf>
    <xf numFmtId="0" fontId="65" fillId="0" borderId="18" xfId="0" applyFont="1" applyBorder="1" applyAlignment="1" applyProtection="1">
      <alignment vertical="center"/>
      <protection locked="0"/>
    </xf>
    <xf numFmtId="0" fontId="65" fillId="0" borderId="18" xfId="0" applyFont="1" applyBorder="1" applyAlignment="1">
      <alignment horizontal="center" vertical="center"/>
    </xf>
    <xf numFmtId="0" fontId="64" fillId="0" borderId="19" xfId="0" applyFont="1" applyBorder="1"/>
    <xf numFmtId="0" fontId="68" fillId="0" borderId="8" xfId="0" applyFont="1" applyBorder="1"/>
    <xf numFmtId="0" fontId="70" fillId="0" borderId="0" xfId="0" applyFont="1" applyAlignment="1">
      <alignment horizontal="center" vertical="center"/>
    </xf>
    <xf numFmtId="0" fontId="70" fillId="0" borderId="0" xfId="0" applyFont="1" applyAlignment="1">
      <alignment horizontal="justify" vertical="center"/>
    </xf>
    <xf numFmtId="165" fontId="67" fillId="0" borderId="0" xfId="0" applyNumberFormat="1" applyFont="1" applyAlignment="1" applyProtection="1">
      <alignment horizontal="center" vertical="center"/>
      <protection locked="0"/>
    </xf>
    <xf numFmtId="165" fontId="67" fillId="0" borderId="0" xfId="0" applyNumberFormat="1" applyFont="1" applyAlignment="1">
      <alignment horizontal="center" vertical="center"/>
    </xf>
    <xf numFmtId="164" fontId="67" fillId="0" borderId="0" xfId="0" applyNumberFormat="1" applyFont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71" fillId="0" borderId="0" xfId="0" applyFont="1"/>
    <xf numFmtId="0" fontId="72" fillId="0" borderId="0" xfId="0" applyFont="1"/>
    <xf numFmtId="0" fontId="73" fillId="0" borderId="0" xfId="0" applyFont="1"/>
    <xf numFmtId="0" fontId="73" fillId="0" borderId="0" xfId="0" applyFont="1" applyAlignment="1">
      <alignment vertical="center"/>
    </xf>
    <xf numFmtId="0" fontId="74" fillId="0" borderId="0" xfId="0" applyFont="1"/>
    <xf numFmtId="0" fontId="75" fillId="0" borderId="0" xfId="0" applyFont="1"/>
    <xf numFmtId="0" fontId="76" fillId="0" borderId="0" xfId="0" applyFont="1"/>
    <xf numFmtId="0" fontId="78" fillId="0" borderId="0" xfId="0" applyFont="1"/>
    <xf numFmtId="0" fontId="80" fillId="0" borderId="0" xfId="0" applyFont="1"/>
    <xf numFmtId="0" fontId="81" fillId="0" borderId="0" xfId="0" applyFont="1"/>
    <xf numFmtId="0" fontId="83" fillId="0" borderId="0" xfId="0" applyFont="1"/>
    <xf numFmtId="0" fontId="84" fillId="0" borderId="0" xfId="0" applyFont="1"/>
    <xf numFmtId="0" fontId="85" fillId="0" borderId="0" xfId="0" applyFont="1"/>
    <xf numFmtId="0" fontId="86" fillId="0" borderId="0" xfId="0" applyFont="1"/>
    <xf numFmtId="0" fontId="87" fillId="0" borderId="0" xfId="0" applyFont="1"/>
    <xf numFmtId="0" fontId="12" fillId="3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165" fontId="79" fillId="0" borderId="39" xfId="0" applyNumberFormat="1" applyFont="1" applyBorder="1" applyAlignment="1">
      <alignment horizontal="center" vertical="center"/>
    </xf>
    <xf numFmtId="165" fontId="79" fillId="0" borderId="30" xfId="0" applyNumberFormat="1" applyFont="1" applyBorder="1" applyAlignment="1">
      <alignment horizontal="center" vertical="center"/>
    </xf>
    <xf numFmtId="165" fontId="79" fillId="0" borderId="0" xfId="0" applyNumberFormat="1" applyFont="1" applyAlignment="1">
      <alignment horizontal="center" vertical="center"/>
    </xf>
    <xf numFmtId="165" fontId="79" fillId="0" borderId="40" xfId="0" applyNumberFormat="1" applyFont="1" applyBorder="1" applyAlignment="1">
      <alignment horizontal="center" vertical="center"/>
    </xf>
    <xf numFmtId="165" fontId="79" fillId="0" borderId="0" xfId="0" applyNumberFormat="1" applyFont="1" applyAlignment="1">
      <alignment horizontal="left" vertical="center"/>
    </xf>
    <xf numFmtId="165" fontId="79" fillId="0" borderId="40" xfId="0" applyNumberFormat="1" applyFont="1" applyBorder="1" applyAlignment="1">
      <alignment horizontal="left" vertical="center"/>
    </xf>
    <xf numFmtId="165" fontId="79" fillId="0" borderId="27" xfId="0" applyNumberFormat="1" applyFont="1" applyBorder="1" applyAlignment="1">
      <alignment horizontal="left" vertical="center"/>
    </xf>
    <xf numFmtId="165" fontId="79" fillId="0" borderId="33" xfId="0" applyNumberFormat="1" applyFont="1" applyBorder="1" applyAlignment="1">
      <alignment horizontal="left" vertical="center"/>
    </xf>
    <xf numFmtId="0" fontId="82" fillId="0" borderId="31" xfId="0" applyFont="1" applyBorder="1" applyAlignment="1">
      <alignment horizontal="left" vertical="center"/>
    </xf>
    <xf numFmtId="0" fontId="82" fillId="0" borderId="28" xfId="0" applyFont="1" applyBorder="1" applyAlignment="1">
      <alignment horizontal="left" vertical="center"/>
    </xf>
    <xf numFmtId="0" fontId="79" fillId="0" borderId="28" xfId="0" applyFont="1" applyBorder="1" applyAlignment="1">
      <alignment horizontal="left" vertical="center"/>
    </xf>
    <xf numFmtId="0" fontId="79" fillId="0" borderId="34" xfId="0" applyFont="1" applyBorder="1" applyAlignment="1">
      <alignment vertical="center"/>
    </xf>
    <xf numFmtId="0" fontId="79" fillId="0" borderId="27" xfId="0" applyFont="1" applyBorder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71" fillId="0" borderId="0" xfId="0" applyFont="1" applyAlignment="1">
      <alignment vertical="center"/>
    </xf>
    <xf numFmtId="0" fontId="89" fillId="0" borderId="0" xfId="0" applyFont="1" applyAlignment="1">
      <alignment vertical="center"/>
    </xf>
    <xf numFmtId="0" fontId="90" fillId="0" borderId="8" xfId="0" applyFont="1" applyBorder="1"/>
    <xf numFmtId="0" fontId="91" fillId="0" borderId="0" xfId="0" applyFont="1" applyAlignment="1">
      <alignment vertical="center"/>
    </xf>
    <xf numFmtId="0" fontId="93" fillId="0" borderId="0" xfId="0" applyFont="1"/>
    <xf numFmtId="0" fontId="94" fillId="0" borderId="0" xfId="0" applyFont="1" applyAlignment="1">
      <alignment vertical="center"/>
    </xf>
    <xf numFmtId="0" fontId="95" fillId="0" borderId="1" xfId="0" applyFont="1" applyBorder="1"/>
    <xf numFmtId="164" fontId="8" fillId="0" borderId="3" xfId="0" applyNumberFormat="1" applyFont="1" applyBorder="1" applyAlignment="1" applyProtection="1">
      <alignment vertical="center"/>
      <protection locked="0"/>
    </xf>
    <xf numFmtId="0" fontId="95" fillId="0" borderId="4" xfId="0" applyFont="1" applyBorder="1"/>
    <xf numFmtId="0" fontId="95" fillId="0" borderId="0" xfId="0" applyFont="1"/>
    <xf numFmtId="0" fontId="95" fillId="0" borderId="8" xfId="0" applyFont="1" applyBorder="1"/>
    <xf numFmtId="0" fontId="96" fillId="0" borderId="0" xfId="0" applyFont="1" applyAlignment="1">
      <alignment horizontal="center" vertical="center"/>
    </xf>
    <xf numFmtId="0" fontId="97" fillId="0" borderId="4" xfId="0" applyFont="1" applyBorder="1" applyAlignment="1">
      <alignment horizontal="center" vertical="center"/>
    </xf>
    <xf numFmtId="0" fontId="98" fillId="0" borderId="0" xfId="0" applyFont="1" applyAlignment="1">
      <alignment horizontal="right" vertical="center"/>
    </xf>
    <xf numFmtId="0" fontId="99" fillId="0" borderId="0" xfId="0" applyFont="1" applyAlignment="1">
      <alignment vertical="center"/>
    </xf>
    <xf numFmtId="0" fontId="97" fillId="0" borderId="4" xfId="0" applyFont="1" applyBorder="1" applyAlignment="1" applyProtection="1">
      <alignment horizontal="center" vertical="center"/>
      <protection locked="0"/>
    </xf>
    <xf numFmtId="0" fontId="98" fillId="0" borderId="0" xfId="0" applyFont="1" applyAlignment="1" applyProtection="1">
      <alignment horizontal="right" vertical="center"/>
      <protection locked="0"/>
    </xf>
    <xf numFmtId="0" fontId="10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4" xfId="0" applyFont="1" applyBorder="1" applyAlignment="1" applyProtection="1">
      <alignment horizontal="center" vertical="center"/>
      <protection locked="0"/>
    </xf>
    <xf numFmtId="0" fontId="99" fillId="0" borderId="0" xfId="0" applyFont="1" applyAlignment="1">
      <alignment horizontal="left" vertical="center"/>
    </xf>
    <xf numFmtId="165" fontId="100" fillId="0" borderId="0" xfId="0" applyNumberFormat="1" applyFont="1" applyAlignment="1" applyProtection="1">
      <alignment horizontal="center" vertical="center"/>
      <protection locked="0"/>
    </xf>
    <xf numFmtId="164" fontId="100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8" fillId="0" borderId="0" xfId="0" applyFont="1" applyAlignment="1" applyProtection="1">
      <alignment vertical="center"/>
      <protection locked="0"/>
    </xf>
    <xf numFmtId="0" fontId="98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8" fillId="0" borderId="18" xfId="0" applyFont="1" applyBorder="1" applyAlignment="1" applyProtection="1">
      <alignment vertical="center"/>
      <protection locked="0"/>
    </xf>
    <xf numFmtId="0" fontId="98" fillId="0" borderId="18" xfId="0" applyFont="1" applyBorder="1" applyAlignment="1">
      <alignment horizontal="center" vertical="center"/>
    </xf>
    <xf numFmtId="0" fontId="95" fillId="0" borderId="19" xfId="0" applyFont="1" applyBorder="1"/>
    <xf numFmtId="165" fontId="97" fillId="0" borderId="0" xfId="0" applyNumberFormat="1" applyFont="1" applyAlignment="1" applyProtection="1">
      <alignment horizontal="center" vertical="center"/>
      <protection locked="0"/>
    </xf>
    <xf numFmtId="164" fontId="97" fillId="0" borderId="0" xfId="0" applyNumberFormat="1" applyFont="1" applyAlignment="1">
      <alignment horizontal="center" vertical="center"/>
    </xf>
    <xf numFmtId="0" fontId="101" fillId="0" borderId="0" xfId="0" applyFont="1" applyAlignment="1">
      <alignment horizontal="center" vertical="center"/>
    </xf>
    <xf numFmtId="0" fontId="97" fillId="0" borderId="0" xfId="0" applyFont="1" applyAlignment="1">
      <alignment horizontal="center" vertical="center"/>
    </xf>
    <xf numFmtId="0" fontId="97" fillId="0" borderId="0" xfId="0" applyFont="1" applyAlignment="1">
      <alignment vertical="center"/>
    </xf>
    <xf numFmtId="165" fontId="97" fillId="0" borderId="0" xfId="0" applyNumberFormat="1" applyFont="1" applyAlignment="1">
      <alignment horizontal="center" vertical="center"/>
    </xf>
    <xf numFmtId="0" fontId="102" fillId="0" borderId="0" xfId="0" applyFont="1"/>
    <xf numFmtId="0" fontId="41" fillId="0" borderId="0" xfId="0" applyFont="1" applyAlignment="1">
      <alignment horizontal="center" vertical="center"/>
    </xf>
    <xf numFmtId="0" fontId="88" fillId="0" borderId="0" xfId="0" applyFont="1"/>
    <xf numFmtId="0" fontId="51" fillId="4" borderId="0" xfId="0" applyFont="1" applyFill="1"/>
    <xf numFmtId="0" fontId="103" fillId="0" borderId="0" xfId="0" applyFont="1"/>
    <xf numFmtId="0" fontId="104" fillId="0" borderId="0" xfId="0" applyFont="1"/>
    <xf numFmtId="0" fontId="15" fillId="0" borderId="0" xfId="0" applyFont="1" applyAlignment="1">
      <alignment vertical="center"/>
    </xf>
    <xf numFmtId="0" fontId="90" fillId="0" borderId="49" xfId="0" applyFont="1" applyBorder="1" applyAlignment="1">
      <alignment horizontal="left" vertical="center"/>
    </xf>
    <xf numFmtId="0" fontId="105" fillId="0" borderId="45" xfId="0" applyFont="1" applyBorder="1" applyAlignment="1">
      <alignment horizontal="center" vertical="center"/>
    </xf>
    <xf numFmtId="165" fontId="105" fillId="0" borderId="48" xfId="0" applyNumberFormat="1" applyFont="1" applyBorder="1" applyAlignment="1" applyProtection="1">
      <alignment horizontal="center" vertical="center"/>
      <protection locked="0"/>
    </xf>
    <xf numFmtId="0" fontId="68" fillId="0" borderId="0" xfId="0" applyFont="1" applyAlignment="1" applyProtection="1">
      <alignment vertical="center"/>
      <protection locked="0"/>
    </xf>
    <xf numFmtId="0" fontId="68" fillId="0" borderId="0" xfId="0" applyFont="1" applyAlignment="1">
      <alignment horizontal="center" vertical="center"/>
    </xf>
    <xf numFmtId="0" fontId="106" fillId="0" borderId="8" xfId="0" applyFont="1" applyBorder="1"/>
    <xf numFmtId="0" fontId="68" fillId="0" borderId="18" xfId="0" applyFont="1" applyBorder="1" applyAlignment="1" applyProtection="1">
      <alignment vertical="center"/>
      <protection locked="0"/>
    </xf>
    <xf numFmtId="0" fontId="105" fillId="2" borderId="20" xfId="0" applyFont="1" applyFill="1" applyBorder="1" applyAlignment="1">
      <alignment horizontal="center" vertical="center"/>
    </xf>
    <xf numFmtId="0" fontId="105" fillId="2" borderId="21" xfId="0" applyFont="1" applyFill="1" applyBorder="1" applyAlignment="1">
      <alignment horizontal="center" vertical="center"/>
    </xf>
    <xf numFmtId="0" fontId="105" fillId="2" borderId="2" xfId="0" applyFont="1" applyFill="1" applyBorder="1" applyAlignment="1">
      <alignment horizontal="center" vertical="center"/>
    </xf>
    <xf numFmtId="0" fontId="105" fillId="2" borderId="42" xfId="0" applyFont="1" applyFill="1" applyBorder="1" applyAlignment="1">
      <alignment horizontal="center" vertical="center"/>
    </xf>
    <xf numFmtId="0" fontId="105" fillId="2" borderId="1" xfId="0" applyFont="1" applyFill="1" applyBorder="1" applyAlignment="1">
      <alignment horizontal="center" vertical="center"/>
    </xf>
    <xf numFmtId="0" fontId="105" fillId="2" borderId="22" xfId="0" applyFont="1" applyFill="1" applyBorder="1" applyAlignment="1">
      <alignment horizontal="center" vertical="center"/>
    </xf>
    <xf numFmtId="0" fontId="105" fillId="2" borderId="23" xfId="0" applyFont="1" applyFill="1" applyBorder="1" applyAlignment="1">
      <alignment horizontal="center" vertical="center"/>
    </xf>
    <xf numFmtId="0" fontId="105" fillId="2" borderId="0" xfId="0" applyFont="1" applyFill="1" applyAlignment="1">
      <alignment horizontal="center" vertical="center"/>
    </xf>
    <xf numFmtId="0" fontId="105" fillId="2" borderId="28" xfId="0" applyFont="1" applyFill="1" applyBorder="1" applyAlignment="1">
      <alignment horizontal="center" vertical="center"/>
    </xf>
    <xf numFmtId="0" fontId="105" fillId="2" borderId="4" xfId="0" applyFont="1" applyFill="1" applyBorder="1" applyAlignment="1">
      <alignment horizontal="center" vertical="center"/>
    </xf>
    <xf numFmtId="0" fontId="105" fillId="2" borderId="25" xfId="0" applyFont="1" applyFill="1" applyBorder="1" applyAlignment="1">
      <alignment horizontal="center" vertical="center"/>
    </xf>
    <xf numFmtId="0" fontId="105" fillId="2" borderId="43" xfId="0" applyFont="1" applyFill="1" applyBorder="1" applyAlignment="1">
      <alignment horizontal="center" vertical="center"/>
    </xf>
    <xf numFmtId="0" fontId="105" fillId="2" borderId="18" xfId="0" applyFont="1" applyFill="1" applyBorder="1" applyAlignment="1">
      <alignment horizontal="center" vertical="center"/>
    </xf>
    <xf numFmtId="0" fontId="105" fillId="2" borderId="44" xfId="0" applyFont="1" applyFill="1" applyBorder="1" applyAlignment="1">
      <alignment horizontal="center" vertical="center"/>
    </xf>
    <xf numFmtId="0" fontId="105" fillId="2" borderId="17" xfId="0" applyFont="1" applyFill="1" applyBorder="1" applyAlignment="1">
      <alignment horizontal="center" vertical="center"/>
    </xf>
    <xf numFmtId="0" fontId="105" fillId="3" borderId="4" xfId="0" applyFont="1" applyFill="1" applyBorder="1" applyAlignment="1">
      <alignment horizontal="center" vertical="center"/>
    </xf>
    <xf numFmtId="0" fontId="105" fillId="3" borderId="20" xfId="0" applyFont="1" applyFill="1" applyBorder="1" applyAlignment="1">
      <alignment horizontal="center" vertical="center"/>
    </xf>
    <xf numFmtId="0" fontId="105" fillId="3" borderId="21" xfId="0" applyFont="1" applyFill="1" applyBorder="1" applyAlignment="1">
      <alignment horizontal="center" vertical="center"/>
    </xf>
    <xf numFmtId="0" fontId="68" fillId="3" borderId="42" xfId="0" applyFont="1" applyFill="1" applyBorder="1" applyAlignment="1">
      <alignment horizontal="center" vertical="center"/>
    </xf>
    <xf numFmtId="0" fontId="106" fillId="0" borderId="3" xfId="0" applyFont="1" applyBorder="1"/>
    <xf numFmtId="0" fontId="90" fillId="3" borderId="4" xfId="0" applyFont="1" applyFill="1" applyBorder="1" applyAlignment="1">
      <alignment horizontal="left" vertical="center"/>
    </xf>
    <xf numFmtId="0" fontId="105" fillId="3" borderId="23" xfId="0" applyFont="1" applyFill="1" applyBorder="1" applyAlignment="1">
      <alignment horizontal="center" vertical="center"/>
    </xf>
    <xf numFmtId="0" fontId="105" fillId="3" borderId="0" xfId="0" applyFont="1" applyFill="1" applyAlignment="1">
      <alignment horizontal="center" vertical="center"/>
    </xf>
    <xf numFmtId="0" fontId="105" fillId="3" borderId="28" xfId="0" applyFont="1" applyFill="1" applyBorder="1" applyAlignment="1">
      <alignment horizontal="center" vertical="center"/>
    </xf>
    <xf numFmtId="0" fontId="68" fillId="3" borderId="28" xfId="0" applyFont="1" applyFill="1" applyBorder="1" applyAlignment="1">
      <alignment horizontal="center" vertical="center"/>
    </xf>
    <xf numFmtId="0" fontId="90" fillId="3" borderId="4" xfId="0" applyFont="1" applyFill="1" applyBorder="1" applyAlignment="1">
      <alignment horizontal="center" vertical="center"/>
    </xf>
    <xf numFmtId="165" fontId="90" fillId="0" borderId="23" xfId="0" applyNumberFormat="1" applyFont="1" applyBorder="1" applyAlignment="1" applyProtection="1">
      <alignment horizontal="center" vertical="center"/>
      <protection locked="0"/>
    </xf>
    <xf numFmtId="165" fontId="90" fillId="0" borderId="23" xfId="0" applyNumberFormat="1" applyFont="1" applyBorder="1" applyAlignment="1">
      <alignment horizontal="center" vertical="center"/>
    </xf>
    <xf numFmtId="164" fontId="90" fillId="0" borderId="0" xfId="0" applyNumberFormat="1" applyFont="1" applyAlignment="1">
      <alignment horizontal="center" vertical="center"/>
    </xf>
    <xf numFmtId="164" fontId="90" fillId="0" borderId="28" xfId="0" applyNumberFormat="1" applyFont="1" applyBorder="1" applyAlignment="1">
      <alignment horizontal="center" vertical="center"/>
    </xf>
    <xf numFmtId="0" fontId="108" fillId="3" borderId="28" xfId="0" applyFont="1" applyFill="1" applyBorder="1" applyAlignment="1">
      <alignment horizontal="center" vertical="center"/>
    </xf>
    <xf numFmtId="0" fontId="108" fillId="3" borderId="8" xfId="0" applyFont="1" applyFill="1" applyBorder="1" applyAlignment="1">
      <alignment horizontal="center" vertical="center"/>
    </xf>
    <xf numFmtId="0" fontId="68" fillId="3" borderId="4" xfId="0" applyFont="1" applyFill="1" applyBorder="1" applyAlignment="1">
      <alignment horizontal="center" vertical="center"/>
    </xf>
    <xf numFmtId="0" fontId="68" fillId="0" borderId="22" xfId="0" applyFont="1" applyBorder="1" applyAlignment="1">
      <alignment horizontal="left" vertical="center"/>
    </xf>
    <xf numFmtId="165" fontId="68" fillId="0" borderId="23" xfId="0" applyNumberFormat="1" applyFont="1" applyBorder="1" applyAlignment="1" applyProtection="1">
      <alignment horizontal="center" vertical="center"/>
      <protection locked="0"/>
    </xf>
    <xf numFmtId="165" fontId="68" fillId="0" borderId="23" xfId="0" applyNumberFormat="1" applyFont="1" applyBorder="1" applyAlignment="1">
      <alignment horizontal="center" vertical="center"/>
    </xf>
    <xf numFmtId="164" fontId="68" fillId="0" borderId="0" xfId="0" applyNumberFormat="1" applyFont="1" applyAlignment="1">
      <alignment horizontal="center" vertical="center"/>
    </xf>
    <xf numFmtId="164" fontId="68" fillId="0" borderId="28" xfId="0" applyNumberFormat="1" applyFont="1" applyBorder="1" applyAlignment="1">
      <alignment horizontal="center" vertical="center"/>
    </xf>
    <xf numFmtId="0" fontId="109" fillId="0" borderId="28" xfId="0" applyFont="1" applyBorder="1" applyAlignment="1">
      <alignment horizontal="center" vertical="center"/>
    </xf>
    <xf numFmtId="0" fontId="109" fillId="0" borderId="8" xfId="0" applyFont="1" applyBorder="1" applyAlignment="1">
      <alignment horizontal="center" vertical="center"/>
    </xf>
    <xf numFmtId="0" fontId="105" fillId="0" borderId="22" xfId="0" applyFont="1" applyBorder="1" applyAlignment="1">
      <alignment horizontal="center" vertical="center"/>
    </xf>
    <xf numFmtId="165" fontId="68" fillId="0" borderId="0" xfId="0" applyNumberFormat="1" applyFont="1" applyAlignment="1" applyProtection="1">
      <alignment horizontal="center" vertical="center"/>
      <protection locked="0"/>
    </xf>
    <xf numFmtId="0" fontId="68" fillId="0" borderId="22" xfId="0" applyFont="1" applyBorder="1" applyAlignment="1">
      <alignment vertical="center"/>
    </xf>
    <xf numFmtId="0" fontId="110" fillId="3" borderId="4" xfId="0" applyFont="1" applyFill="1" applyBorder="1" applyAlignment="1">
      <alignment horizontal="center" vertical="center"/>
    </xf>
    <xf numFmtId="0" fontId="110" fillId="0" borderId="22" xfId="0" applyFont="1" applyBorder="1" applyAlignment="1">
      <alignment vertical="center"/>
    </xf>
    <xf numFmtId="165" fontId="110" fillId="0" borderId="0" xfId="0" applyNumberFormat="1" applyFont="1" applyAlignment="1" applyProtection="1">
      <alignment horizontal="center" vertical="center"/>
      <protection locked="0"/>
    </xf>
    <xf numFmtId="165" fontId="110" fillId="0" borderId="23" xfId="0" applyNumberFormat="1" applyFont="1" applyBorder="1" applyAlignment="1">
      <alignment horizontal="center" vertical="center"/>
    </xf>
    <xf numFmtId="164" fontId="110" fillId="0" borderId="0" xfId="0" applyNumberFormat="1" applyFont="1" applyAlignment="1">
      <alignment horizontal="center" vertical="center"/>
    </xf>
    <xf numFmtId="164" fontId="110" fillId="0" borderId="28" xfId="0" applyNumberFormat="1" applyFont="1" applyBorder="1" applyAlignment="1">
      <alignment horizontal="center" vertical="center"/>
    </xf>
    <xf numFmtId="0" fontId="110" fillId="0" borderId="28" xfId="0" applyFont="1" applyBorder="1" applyAlignment="1">
      <alignment horizontal="center" vertical="center"/>
    </xf>
    <xf numFmtId="0" fontId="110" fillId="0" borderId="8" xfId="0" applyFont="1" applyBorder="1" applyAlignment="1">
      <alignment horizontal="center" vertical="center"/>
    </xf>
    <xf numFmtId="0" fontId="90" fillId="0" borderId="22" xfId="0" applyFont="1" applyBorder="1" applyAlignment="1">
      <alignment vertical="center"/>
    </xf>
    <xf numFmtId="165" fontId="90" fillId="0" borderId="0" xfId="0" applyNumberFormat="1" applyFont="1" applyAlignment="1" applyProtection="1">
      <alignment horizontal="center" vertical="center"/>
      <protection locked="0"/>
    </xf>
    <xf numFmtId="0" fontId="109" fillId="0" borderId="40" xfId="0" applyFont="1" applyBorder="1" applyAlignment="1">
      <alignment vertical="center"/>
    </xf>
    <xf numFmtId="0" fontId="111" fillId="3" borderId="4" xfId="0" applyFont="1" applyFill="1" applyBorder="1" applyAlignment="1">
      <alignment horizontal="center" vertical="center"/>
    </xf>
    <xf numFmtId="165" fontId="111" fillId="0" borderId="0" xfId="0" applyNumberFormat="1" applyFont="1" applyAlignment="1" applyProtection="1">
      <alignment horizontal="center" vertical="center"/>
      <protection locked="0"/>
    </xf>
    <xf numFmtId="165" fontId="111" fillId="0" borderId="23" xfId="0" applyNumberFormat="1" applyFont="1" applyBorder="1" applyAlignment="1">
      <alignment horizontal="center" vertical="center"/>
    </xf>
    <xf numFmtId="164" fontId="111" fillId="0" borderId="0" xfId="0" applyNumberFormat="1" applyFont="1" applyAlignment="1">
      <alignment horizontal="center" vertical="center"/>
    </xf>
    <xf numFmtId="164" fontId="111" fillId="0" borderId="28" xfId="0" applyNumberFormat="1" applyFont="1" applyBorder="1" applyAlignment="1">
      <alignment horizontal="center" vertical="center"/>
    </xf>
    <xf numFmtId="0" fontId="112" fillId="0" borderId="28" xfId="0" applyFont="1" applyBorder="1" applyAlignment="1">
      <alignment horizontal="center" vertical="center"/>
    </xf>
    <xf numFmtId="0" fontId="112" fillId="0" borderId="8" xfId="0" applyFont="1" applyBorder="1" applyAlignment="1">
      <alignment horizontal="center" vertical="center"/>
    </xf>
    <xf numFmtId="0" fontId="113" fillId="3" borderId="4" xfId="0" applyFont="1" applyFill="1" applyBorder="1" applyAlignment="1">
      <alignment horizontal="center" vertical="center"/>
    </xf>
    <xf numFmtId="0" fontId="113" fillId="0" borderId="22" xfId="0" applyFont="1" applyBorder="1" applyAlignment="1">
      <alignment vertical="center"/>
    </xf>
    <xf numFmtId="165" fontId="113" fillId="0" borderId="0" xfId="0" applyNumberFormat="1" applyFont="1" applyAlignment="1" applyProtection="1">
      <alignment horizontal="center" vertical="center"/>
      <protection locked="0"/>
    </xf>
    <xf numFmtId="165" fontId="113" fillId="0" borderId="23" xfId="0" applyNumberFormat="1" applyFont="1" applyBorder="1" applyAlignment="1">
      <alignment horizontal="center" vertical="center"/>
    </xf>
    <xf numFmtId="164" fontId="113" fillId="0" borderId="0" xfId="0" applyNumberFormat="1" applyFont="1" applyAlignment="1">
      <alignment horizontal="center" vertical="center"/>
    </xf>
    <xf numFmtId="164" fontId="113" fillId="0" borderId="28" xfId="0" applyNumberFormat="1" applyFont="1" applyBorder="1" applyAlignment="1">
      <alignment horizontal="center" vertical="center"/>
    </xf>
    <xf numFmtId="0" fontId="113" fillId="0" borderId="28" xfId="0" applyFont="1" applyBorder="1" applyAlignment="1">
      <alignment horizontal="center" vertical="center"/>
    </xf>
    <xf numFmtId="0" fontId="113" fillId="0" borderId="8" xfId="0" applyFont="1" applyBorder="1" applyAlignment="1">
      <alignment horizontal="center" vertical="center"/>
    </xf>
    <xf numFmtId="0" fontId="114" fillId="0" borderId="28" xfId="0" applyFont="1" applyBorder="1" applyAlignment="1">
      <alignment horizontal="center" vertical="center"/>
    </xf>
    <xf numFmtId="0" fontId="114" fillId="0" borderId="8" xfId="0" applyFont="1" applyBorder="1" applyAlignment="1">
      <alignment horizontal="center" vertical="center"/>
    </xf>
    <xf numFmtId="0" fontId="108" fillId="0" borderId="28" xfId="0" applyFont="1" applyBorder="1" applyAlignment="1">
      <alignment horizontal="center" vertical="center"/>
    </xf>
    <xf numFmtId="0" fontId="108" fillId="0" borderId="8" xfId="0" applyFont="1" applyBorder="1" applyAlignment="1">
      <alignment horizontal="center" vertical="center"/>
    </xf>
    <xf numFmtId="0" fontId="115" fillId="0" borderId="28" xfId="0" applyFont="1" applyBorder="1" applyAlignment="1">
      <alignment horizontal="center" vertical="center"/>
    </xf>
    <xf numFmtId="0" fontId="115" fillId="0" borderId="8" xfId="0" applyFont="1" applyBorder="1" applyAlignment="1">
      <alignment horizontal="center" vertical="center"/>
    </xf>
    <xf numFmtId="0" fontId="116" fillId="3" borderId="4" xfId="0" applyFont="1" applyFill="1" applyBorder="1" applyAlignment="1">
      <alignment horizontal="center" vertical="center"/>
    </xf>
    <xf numFmtId="0" fontId="116" fillId="0" borderId="22" xfId="0" applyFont="1" applyBorder="1" applyAlignment="1">
      <alignment vertical="center"/>
    </xf>
    <xf numFmtId="165" fontId="116" fillId="0" borderId="0" xfId="0" applyNumberFormat="1" applyFont="1" applyAlignment="1" applyProtection="1">
      <alignment horizontal="center" vertical="center"/>
      <protection locked="0"/>
    </xf>
    <xf numFmtId="165" fontId="116" fillId="0" borderId="23" xfId="0" applyNumberFormat="1" applyFont="1" applyBorder="1" applyAlignment="1">
      <alignment horizontal="center" vertical="center"/>
    </xf>
    <xf numFmtId="164" fontId="116" fillId="0" borderId="0" xfId="0" applyNumberFormat="1" applyFont="1" applyAlignment="1">
      <alignment horizontal="center" vertical="center"/>
    </xf>
    <xf numFmtId="164" fontId="116" fillId="0" borderId="28" xfId="0" applyNumberFormat="1" applyFont="1" applyBorder="1" applyAlignment="1">
      <alignment horizontal="center" vertical="center"/>
    </xf>
    <xf numFmtId="0" fontId="116" fillId="0" borderId="28" xfId="0" applyFont="1" applyBorder="1" applyAlignment="1">
      <alignment horizontal="center" vertical="center"/>
    </xf>
    <xf numFmtId="0" fontId="68" fillId="0" borderId="28" xfId="0" applyFont="1" applyBorder="1" applyAlignment="1">
      <alignment horizontal="center" vertical="center"/>
    </xf>
    <xf numFmtId="0" fontId="68" fillId="0" borderId="8" xfId="0" applyFont="1" applyBorder="1" applyAlignment="1">
      <alignment horizontal="center" vertical="center"/>
    </xf>
    <xf numFmtId="0" fontId="68" fillId="3" borderId="22" xfId="0" applyFont="1" applyFill="1" applyBorder="1" applyAlignment="1">
      <alignment vertical="center"/>
    </xf>
    <xf numFmtId="0" fontId="90" fillId="0" borderId="4" xfId="0" applyFont="1" applyBorder="1" applyAlignment="1">
      <alignment horizontal="center" vertical="center"/>
    </xf>
    <xf numFmtId="0" fontId="68" fillId="0" borderId="4" xfId="0" applyFont="1" applyBorder="1" applyAlignment="1">
      <alignment horizontal="center" vertical="center"/>
    </xf>
    <xf numFmtId="0" fontId="110" fillId="0" borderId="25" xfId="0" applyFont="1" applyBorder="1" applyAlignment="1">
      <alignment vertical="center"/>
    </xf>
    <xf numFmtId="165" fontId="110" fillId="0" borderId="18" xfId="0" applyNumberFormat="1" applyFont="1" applyBorder="1" applyAlignment="1" applyProtection="1">
      <alignment horizontal="center" vertical="center"/>
      <protection locked="0"/>
    </xf>
    <xf numFmtId="165" fontId="110" fillId="0" borderId="43" xfId="0" applyNumberFormat="1" applyFont="1" applyBorder="1" applyAlignment="1">
      <alignment horizontal="center" vertical="center"/>
    </xf>
    <xf numFmtId="164" fontId="110" fillId="0" borderId="18" xfId="0" applyNumberFormat="1" applyFont="1" applyBorder="1" applyAlignment="1">
      <alignment horizontal="center" vertical="center"/>
    </xf>
    <xf numFmtId="164" fontId="110" fillId="0" borderId="44" xfId="0" applyNumberFormat="1" applyFont="1" applyBorder="1" applyAlignment="1">
      <alignment horizontal="center" vertical="center"/>
    </xf>
    <xf numFmtId="0" fontId="110" fillId="0" borderId="44" xfId="0" applyFont="1" applyBorder="1" applyAlignment="1">
      <alignment horizontal="center" vertical="center"/>
    </xf>
    <xf numFmtId="0" fontId="110" fillId="0" borderId="19" xfId="0" applyFont="1" applyBorder="1"/>
    <xf numFmtId="0" fontId="90" fillId="0" borderId="5" xfId="0" applyFont="1" applyBorder="1" applyAlignment="1">
      <alignment horizontal="center" vertical="center"/>
    </xf>
    <xf numFmtId="165" fontId="90" fillId="0" borderId="36" xfId="0" applyNumberFormat="1" applyFont="1" applyBorder="1" applyAlignment="1" applyProtection="1">
      <alignment horizontal="center" vertical="center"/>
      <protection locked="0"/>
    </xf>
    <xf numFmtId="165" fontId="90" fillId="0" borderId="37" xfId="0" applyNumberFormat="1" applyFont="1" applyBorder="1" applyAlignment="1">
      <alignment horizontal="center" vertical="center"/>
    </xf>
    <xf numFmtId="164" fontId="90" fillId="0" borderId="6" xfId="0" applyNumberFormat="1" applyFont="1" applyBorder="1" applyAlignment="1">
      <alignment horizontal="center" vertical="center"/>
    </xf>
    <xf numFmtId="164" fontId="90" fillId="0" borderId="37" xfId="0" applyNumberFormat="1" applyFont="1" applyBorder="1" applyAlignment="1">
      <alignment horizontal="center" vertical="center"/>
    </xf>
    <xf numFmtId="0" fontId="68" fillId="3" borderId="2" xfId="0" applyFont="1" applyFill="1" applyBorder="1" applyAlignment="1">
      <alignment horizontal="center" vertical="center"/>
    </xf>
    <xf numFmtId="0" fontId="117" fillId="0" borderId="3" xfId="0" applyFont="1" applyBorder="1"/>
    <xf numFmtId="0" fontId="105" fillId="3" borderId="22" xfId="0" applyFont="1" applyFill="1" applyBorder="1" applyAlignment="1">
      <alignment horizontal="center" vertical="center"/>
    </xf>
    <xf numFmtId="0" fontId="90" fillId="3" borderId="0" xfId="0" applyFont="1" applyFill="1" applyAlignment="1">
      <alignment horizontal="left" vertical="center"/>
    </xf>
    <xf numFmtId="0" fontId="90" fillId="3" borderId="22" xfId="0" applyFont="1" applyFill="1" applyBorder="1" applyAlignment="1">
      <alignment horizontal="center" vertical="center"/>
    </xf>
    <xf numFmtId="164" fontId="90" fillId="0" borderId="23" xfId="0" applyNumberFormat="1" applyFont="1" applyBorder="1" applyAlignment="1">
      <alignment horizontal="center" vertical="center"/>
    </xf>
    <xf numFmtId="0" fontId="68" fillId="3" borderId="22" xfId="0" applyFont="1" applyFill="1" applyBorder="1" applyAlignment="1">
      <alignment horizontal="center" vertical="center"/>
    </xf>
    <xf numFmtId="0" fontId="68" fillId="0" borderId="23" xfId="0" applyFont="1" applyBorder="1" applyAlignment="1">
      <alignment vertical="center"/>
    </xf>
    <xf numFmtId="164" fontId="68" fillId="0" borderId="23" xfId="0" applyNumberFormat="1" applyFont="1" applyBorder="1" applyAlignment="1">
      <alignment horizontal="center" vertical="center"/>
    </xf>
    <xf numFmtId="0" fontId="118" fillId="0" borderId="0" xfId="0" applyFont="1" applyAlignment="1">
      <alignment horizontal="center" vertical="center"/>
    </xf>
    <xf numFmtId="0" fontId="117" fillId="0" borderId="8" xfId="0" applyFont="1" applyBorder="1"/>
    <xf numFmtId="0" fontId="109" fillId="0" borderId="0" xfId="0" applyFont="1" applyAlignment="1">
      <alignment horizontal="center" vertical="center"/>
    </xf>
    <xf numFmtId="0" fontId="105" fillId="0" borderId="23" xfId="0" applyFont="1" applyBorder="1" applyAlignment="1">
      <alignment horizontal="center" vertical="center"/>
    </xf>
    <xf numFmtId="0" fontId="110" fillId="3" borderId="22" xfId="0" applyFont="1" applyFill="1" applyBorder="1" applyAlignment="1">
      <alignment horizontal="center" vertical="center"/>
    </xf>
    <xf numFmtId="0" fontId="110" fillId="0" borderId="23" xfId="0" applyFont="1" applyBorder="1" applyAlignment="1">
      <alignment vertical="center"/>
    </xf>
    <xf numFmtId="164" fontId="110" fillId="0" borderId="23" xfId="0" applyNumberFormat="1" applyFont="1" applyBorder="1" applyAlignment="1">
      <alignment horizontal="center" vertical="center"/>
    </xf>
    <xf numFmtId="0" fontId="110" fillId="0" borderId="8" xfId="0" applyFont="1" applyBorder="1"/>
    <xf numFmtId="0" fontId="68" fillId="4" borderId="22" xfId="0" applyFont="1" applyFill="1" applyBorder="1" applyAlignment="1">
      <alignment horizontal="center" vertical="center"/>
    </xf>
    <xf numFmtId="0" fontId="68" fillId="4" borderId="23" xfId="0" applyFont="1" applyFill="1" applyBorder="1" applyAlignment="1">
      <alignment vertical="center"/>
    </xf>
    <xf numFmtId="165" fontId="68" fillId="4" borderId="0" xfId="0" applyNumberFormat="1" applyFont="1" applyFill="1" applyAlignment="1" applyProtection="1">
      <alignment horizontal="center" vertical="center"/>
      <protection locked="0"/>
    </xf>
    <xf numFmtId="165" fontId="68" fillId="4" borderId="23" xfId="0" applyNumberFormat="1" applyFont="1" applyFill="1" applyBorder="1" applyAlignment="1">
      <alignment horizontal="center" vertical="center"/>
    </xf>
    <xf numFmtId="164" fontId="68" fillId="4" borderId="0" xfId="0" applyNumberFormat="1" applyFont="1" applyFill="1" applyAlignment="1">
      <alignment horizontal="center" vertical="center"/>
    </xf>
    <xf numFmtId="164" fontId="68" fillId="4" borderId="23" xfId="0" applyNumberFormat="1" applyFont="1" applyFill="1" applyBorder="1" applyAlignment="1">
      <alignment horizontal="center" vertical="center"/>
    </xf>
    <xf numFmtId="0" fontId="119" fillId="0" borderId="0" xfId="0" applyFont="1" applyAlignment="1">
      <alignment horizontal="center" vertical="center"/>
    </xf>
    <xf numFmtId="0" fontId="90" fillId="0" borderId="23" xfId="0" applyFont="1" applyBorder="1" applyAlignment="1">
      <alignment vertical="center"/>
    </xf>
    <xf numFmtId="0" fontId="90" fillId="0" borderId="0" xfId="0" applyFont="1" applyAlignment="1">
      <alignment horizontal="center" vertical="center"/>
    </xf>
    <xf numFmtId="0" fontId="113" fillId="3" borderId="22" xfId="0" applyFont="1" applyFill="1" applyBorder="1" applyAlignment="1">
      <alignment horizontal="center" vertical="center"/>
    </xf>
    <xf numFmtId="0" fontId="113" fillId="0" borderId="23" xfId="0" applyFont="1" applyBorder="1" applyAlignment="1">
      <alignment vertical="center"/>
    </xf>
    <xf numFmtId="164" fontId="113" fillId="0" borderId="23" xfId="0" applyNumberFormat="1" applyFont="1" applyBorder="1" applyAlignment="1">
      <alignment horizontal="center" vertical="center"/>
    </xf>
    <xf numFmtId="0" fontId="113" fillId="0" borderId="0" xfId="0" applyFont="1" applyAlignment="1">
      <alignment horizontal="center" vertical="center"/>
    </xf>
    <xf numFmtId="0" fontId="113" fillId="0" borderId="8" xfId="0" applyFont="1" applyBorder="1"/>
    <xf numFmtId="0" fontId="108" fillId="0" borderId="0" xfId="0" applyFont="1" applyAlignment="1">
      <alignment horizontal="center" vertical="center"/>
    </xf>
    <xf numFmtId="0" fontId="68" fillId="0" borderId="23" xfId="0" applyFont="1" applyBorder="1" applyAlignment="1">
      <alignment horizontal="left" vertical="center"/>
    </xf>
    <xf numFmtId="0" fontId="120" fillId="0" borderId="28" xfId="0" applyFont="1" applyBorder="1" applyAlignment="1">
      <alignment horizontal="center" vertical="center"/>
    </xf>
    <xf numFmtId="0" fontId="115" fillId="0" borderId="0" xfId="0" applyFont="1" applyAlignment="1">
      <alignment horizontal="center" vertical="center"/>
    </xf>
    <xf numFmtId="165" fontId="106" fillId="0" borderId="23" xfId="0" applyNumberFormat="1" applyFont="1" applyBorder="1" applyAlignment="1">
      <alignment horizontal="center" vertical="center"/>
    </xf>
    <xf numFmtId="164" fontId="106" fillId="0" borderId="0" xfId="0" applyNumberFormat="1" applyFont="1" applyAlignment="1">
      <alignment horizontal="center" vertical="center"/>
    </xf>
    <xf numFmtId="164" fontId="106" fillId="0" borderId="23" xfId="0" applyNumberFormat="1" applyFont="1" applyBorder="1" applyAlignment="1">
      <alignment horizontal="center" vertical="center"/>
    </xf>
    <xf numFmtId="0" fontId="106" fillId="0" borderId="4" xfId="0" applyFont="1" applyBorder="1" applyAlignment="1">
      <alignment horizontal="center" vertical="center"/>
    </xf>
    <xf numFmtId="0" fontId="106" fillId="0" borderId="23" xfId="0" applyFont="1" applyBorder="1" applyAlignment="1">
      <alignment horizontal="left" vertical="center"/>
    </xf>
    <xf numFmtId="165" fontId="106" fillId="0" borderId="0" xfId="0" applyNumberFormat="1" applyFont="1" applyAlignment="1" applyProtection="1">
      <alignment horizontal="center" vertical="center"/>
      <protection locked="0"/>
    </xf>
    <xf numFmtId="0" fontId="121" fillId="0" borderId="0" xfId="0" applyFont="1" applyAlignment="1">
      <alignment horizontal="center" vertical="center"/>
    </xf>
    <xf numFmtId="0" fontId="90" fillId="0" borderId="23" xfId="0" applyFont="1" applyBorder="1" applyAlignment="1">
      <alignment horizontal="left" vertical="center"/>
    </xf>
    <xf numFmtId="165" fontId="90" fillId="0" borderId="43" xfId="0" applyNumberFormat="1" applyFont="1" applyBorder="1" applyAlignment="1">
      <alignment horizontal="center" vertical="center"/>
    </xf>
    <xf numFmtId="0" fontId="122" fillId="0" borderId="49" xfId="0" applyFont="1" applyBorder="1" applyAlignment="1">
      <alignment horizontal="center" vertical="center"/>
    </xf>
    <xf numFmtId="0" fontId="123" fillId="0" borderId="52" xfId="0" applyFont="1" applyBorder="1" applyAlignment="1">
      <alignment vertical="center"/>
    </xf>
    <xf numFmtId="165" fontId="124" fillId="0" borderId="37" xfId="0" applyNumberFormat="1" applyFont="1" applyBorder="1" applyAlignment="1" applyProtection="1">
      <alignment horizontal="center" vertical="center"/>
      <protection locked="0"/>
    </xf>
    <xf numFmtId="165" fontId="124" fillId="0" borderId="37" xfId="0" applyNumberFormat="1" applyFont="1" applyBorder="1" applyAlignment="1">
      <alignment horizontal="center" vertical="center"/>
    </xf>
    <xf numFmtId="164" fontId="124" fillId="0" borderId="37" xfId="0" applyNumberFormat="1" applyFont="1" applyBorder="1" applyAlignment="1">
      <alignment horizontal="center" vertical="center"/>
    </xf>
    <xf numFmtId="0" fontId="126" fillId="3" borderId="22" xfId="0" applyFont="1" applyFill="1" applyBorder="1" applyAlignment="1">
      <alignment horizontal="center" vertical="center"/>
    </xf>
    <xf numFmtId="0" fontId="105" fillId="0" borderId="4" xfId="0" applyFont="1" applyBorder="1" applyAlignment="1">
      <alignment horizontal="center" vertical="center"/>
    </xf>
    <xf numFmtId="0" fontId="90" fillId="0" borderId="0" xfId="0" applyFont="1" applyAlignment="1">
      <alignment horizontal="left" vertical="center"/>
    </xf>
    <xf numFmtId="0" fontId="105" fillId="2" borderId="53" xfId="0" applyFont="1" applyFill="1" applyBorder="1" applyAlignment="1">
      <alignment horizontal="center" vertical="center"/>
    </xf>
    <xf numFmtId="0" fontId="105" fillId="2" borderId="54" xfId="0" applyFont="1" applyFill="1" applyBorder="1" applyAlignment="1">
      <alignment horizontal="center" vertical="center"/>
    </xf>
    <xf numFmtId="0" fontId="105" fillId="2" borderId="55" xfId="0" applyFont="1" applyFill="1" applyBorder="1" applyAlignment="1">
      <alignment horizontal="center" vertical="center"/>
    </xf>
    <xf numFmtId="0" fontId="68" fillId="3" borderId="0" xfId="0" applyFont="1" applyFill="1" applyAlignment="1">
      <alignment horizontal="center" vertical="center"/>
    </xf>
    <xf numFmtId="0" fontId="108" fillId="3" borderId="0" xfId="0" applyFont="1" applyFill="1" applyAlignment="1">
      <alignment horizontal="center" vertical="center"/>
    </xf>
    <xf numFmtId="0" fontId="117" fillId="0" borderId="23" xfId="0" applyFont="1" applyBorder="1" applyAlignment="1">
      <alignment vertical="center"/>
    </xf>
    <xf numFmtId="0" fontId="117" fillId="0" borderId="0" xfId="0" applyFont="1" applyAlignment="1">
      <alignment horizontal="center" vertical="center"/>
    </xf>
    <xf numFmtId="0" fontId="123" fillId="0" borderId="49" xfId="0" applyFont="1" applyBorder="1" applyAlignment="1">
      <alignment horizontal="center" vertical="center"/>
    </xf>
    <xf numFmtId="0" fontId="123" fillId="0" borderId="49" xfId="0" applyFont="1" applyBorder="1" applyAlignment="1">
      <alignment horizontal="left" vertical="center"/>
    </xf>
    <xf numFmtId="165" fontId="123" fillId="0" borderId="49" xfId="0" applyNumberFormat="1" applyFont="1" applyBorder="1" applyAlignment="1" applyProtection="1">
      <alignment horizontal="center" vertical="center"/>
      <protection locked="0"/>
    </xf>
    <xf numFmtId="165" fontId="123" fillId="0" borderId="49" xfId="0" applyNumberFormat="1" applyFont="1" applyBorder="1" applyAlignment="1">
      <alignment horizontal="center" vertical="center"/>
    </xf>
    <xf numFmtId="164" fontId="123" fillId="0" borderId="49" xfId="0" applyNumberFormat="1" applyFont="1" applyBorder="1" applyAlignment="1">
      <alignment horizontal="center" vertical="center"/>
    </xf>
    <xf numFmtId="0" fontId="123" fillId="0" borderId="5" xfId="0" applyFont="1" applyBorder="1" applyAlignment="1">
      <alignment horizontal="center" vertical="center"/>
    </xf>
    <xf numFmtId="0" fontId="106" fillId="0" borderId="0" xfId="0" applyFont="1" applyAlignment="1">
      <alignment vertical="center"/>
    </xf>
    <xf numFmtId="0" fontId="106" fillId="0" borderId="0" xfId="0" applyFont="1"/>
    <xf numFmtId="0" fontId="127" fillId="0" borderId="23" xfId="0" applyFont="1" applyBorder="1" applyAlignment="1">
      <alignment vertical="center"/>
    </xf>
    <xf numFmtId="0" fontId="108" fillId="0" borderId="0" xfId="0" applyFont="1" applyAlignment="1">
      <alignment horizontal="left" vertical="center"/>
    </xf>
    <xf numFmtId="0" fontId="105" fillId="0" borderId="23" xfId="0" applyFont="1" applyBorder="1" applyAlignment="1">
      <alignment vertical="center"/>
    </xf>
    <xf numFmtId="0" fontId="127" fillId="3" borderId="22" xfId="0" applyFont="1" applyFill="1" applyBorder="1" applyAlignment="1">
      <alignment horizontal="center" vertical="center"/>
    </xf>
    <xf numFmtId="165" fontId="127" fillId="0" borderId="0" xfId="0" applyNumberFormat="1" applyFont="1" applyAlignment="1" applyProtection="1">
      <alignment horizontal="center" vertical="center"/>
      <protection locked="0"/>
    </xf>
    <xf numFmtId="165" fontId="127" fillId="0" borderId="23" xfId="0" applyNumberFormat="1" applyFont="1" applyBorder="1" applyAlignment="1">
      <alignment horizontal="center" vertical="center"/>
    </xf>
    <xf numFmtId="164" fontId="127" fillId="0" borderId="0" xfId="0" applyNumberFormat="1" applyFont="1" applyAlignment="1">
      <alignment horizontal="center" vertical="center"/>
    </xf>
    <xf numFmtId="164" fontId="127" fillId="0" borderId="23" xfId="0" applyNumberFormat="1" applyFont="1" applyBorder="1" applyAlignment="1">
      <alignment horizontal="center" vertical="center"/>
    </xf>
    <xf numFmtId="0" fontId="127" fillId="0" borderId="0" xfId="0" applyFont="1" applyAlignment="1">
      <alignment horizontal="center" vertical="center"/>
    </xf>
    <xf numFmtId="0" fontId="127" fillId="0" borderId="8" xfId="0" applyFont="1" applyBorder="1"/>
    <xf numFmtId="0" fontId="90" fillId="0" borderId="36" xfId="0" applyFont="1" applyBorder="1" applyAlignment="1">
      <alignment horizontal="center" vertical="center"/>
    </xf>
    <xf numFmtId="0" fontId="90" fillId="3" borderId="37" xfId="0" applyFont="1" applyFill="1" applyBorder="1" applyAlignment="1">
      <alignment vertical="center"/>
    </xf>
    <xf numFmtId="165" fontId="90" fillId="0" borderId="37" xfId="0" applyNumberFormat="1" applyFont="1" applyBorder="1" applyAlignment="1" applyProtection="1">
      <alignment horizontal="center" vertical="center"/>
      <protection locked="0"/>
    </xf>
    <xf numFmtId="0" fontId="68" fillId="0" borderId="0" xfId="0" applyFont="1" applyAlignment="1">
      <alignment vertical="center"/>
    </xf>
    <xf numFmtId="165" fontId="68" fillId="0" borderId="0" xfId="0" applyNumberFormat="1" applyFont="1" applyAlignment="1">
      <alignment horizontal="center" vertical="center"/>
    </xf>
    <xf numFmtId="0" fontId="105" fillId="0" borderId="9" xfId="0" applyFont="1" applyBorder="1" applyAlignment="1">
      <alignment horizontal="center" vertical="center"/>
    </xf>
    <xf numFmtId="165" fontId="105" fillId="0" borderId="12" xfId="0" applyNumberFormat="1" applyFont="1" applyBorder="1" applyAlignment="1" applyProtection="1">
      <alignment horizontal="center" vertical="center"/>
      <protection locked="0"/>
    </xf>
    <xf numFmtId="0" fontId="106" fillId="0" borderId="8" xfId="0" applyFont="1" applyBorder="1" applyAlignment="1">
      <alignment vertical="center"/>
    </xf>
    <xf numFmtId="0" fontId="105" fillId="0" borderId="21" xfId="0" applyFont="1" applyBorder="1" applyAlignment="1">
      <alignment horizontal="center" vertical="center"/>
    </xf>
    <xf numFmtId="0" fontId="106" fillId="3" borderId="3" xfId="0" applyFont="1" applyFill="1" applyBorder="1" applyAlignment="1">
      <alignment vertical="center"/>
    </xf>
    <xf numFmtId="0" fontId="90" fillId="0" borderId="23" xfId="0" applyFont="1" applyBorder="1" applyAlignment="1">
      <alignment horizontal="justify" vertical="center"/>
    </xf>
    <xf numFmtId="0" fontId="106" fillId="3" borderId="8" xfId="0" applyFont="1" applyFill="1" applyBorder="1" applyAlignment="1">
      <alignment vertical="center"/>
    </xf>
    <xf numFmtId="0" fontId="90" fillId="0" borderId="22" xfId="0" applyFont="1" applyBorder="1" applyAlignment="1">
      <alignment horizontal="center" vertical="center"/>
    </xf>
    <xf numFmtId="0" fontId="68" fillId="0" borderId="22" xfId="0" applyFont="1" applyBorder="1" applyAlignment="1">
      <alignment horizontal="center" vertical="center"/>
    </xf>
    <xf numFmtId="0" fontId="68" fillId="0" borderId="23" xfId="0" applyFont="1" applyBorder="1" applyAlignment="1">
      <alignment horizontal="justify" vertical="center"/>
    </xf>
    <xf numFmtId="0" fontId="118" fillId="0" borderId="28" xfId="0" applyFont="1" applyBorder="1" applyAlignment="1">
      <alignment horizontal="center" vertical="center"/>
    </xf>
    <xf numFmtId="0" fontId="68" fillId="0" borderId="8" xfId="0" applyFont="1" applyBorder="1" applyAlignment="1">
      <alignment vertical="center"/>
    </xf>
    <xf numFmtId="0" fontId="130" fillId="0" borderId="28" xfId="0" applyFont="1" applyBorder="1" applyAlignment="1">
      <alignment horizontal="center" vertical="center"/>
    </xf>
    <xf numFmtId="0" fontId="129" fillId="0" borderId="8" xfId="0" applyFont="1" applyBorder="1" applyAlignment="1">
      <alignment vertical="center"/>
    </xf>
    <xf numFmtId="0" fontId="126" fillId="0" borderId="8" xfId="0" applyFont="1" applyBorder="1" applyAlignment="1">
      <alignment vertical="center"/>
    </xf>
    <xf numFmtId="0" fontId="110" fillId="0" borderId="36" xfId="0" applyFont="1" applyBorder="1" applyAlignment="1">
      <alignment horizontal="center" vertical="center"/>
    </xf>
    <xf numFmtId="0" fontId="110" fillId="0" borderId="37" xfId="0" applyFont="1" applyBorder="1" applyAlignment="1">
      <alignment horizontal="left" vertical="center"/>
    </xf>
    <xf numFmtId="165" fontId="110" fillId="0" borderId="37" xfId="0" applyNumberFormat="1" applyFont="1" applyBorder="1" applyAlignment="1" applyProtection="1">
      <alignment horizontal="center" vertical="center"/>
      <protection locked="0"/>
    </xf>
    <xf numFmtId="165" fontId="110" fillId="0" borderId="37" xfId="0" applyNumberFormat="1" applyFont="1" applyBorder="1" applyAlignment="1">
      <alignment horizontal="center" vertical="center"/>
    </xf>
    <xf numFmtId="164" fontId="110" fillId="0" borderId="37" xfId="0" applyNumberFormat="1" applyFont="1" applyBorder="1" applyAlignment="1">
      <alignment horizontal="center" vertical="center"/>
    </xf>
    <xf numFmtId="0" fontId="90" fillId="3" borderId="0" xfId="0" applyFont="1" applyFill="1" applyAlignment="1">
      <alignment horizontal="center" vertical="center"/>
    </xf>
    <xf numFmtId="0" fontId="90" fillId="3" borderId="23" xfId="0" applyFont="1" applyFill="1" applyBorder="1" applyAlignment="1">
      <alignment horizontal="center" vertical="center"/>
    </xf>
    <xf numFmtId="0" fontId="90" fillId="3" borderId="28" xfId="0" applyFont="1" applyFill="1" applyBorder="1" applyAlignment="1">
      <alignment horizontal="center" vertical="center"/>
    </xf>
    <xf numFmtId="0" fontId="126" fillId="3" borderId="28" xfId="0" applyFont="1" applyFill="1" applyBorder="1" applyAlignment="1">
      <alignment horizontal="center" vertical="center"/>
    </xf>
    <xf numFmtId="0" fontId="126" fillId="0" borderId="8" xfId="0" applyFont="1" applyBorder="1"/>
    <xf numFmtId="0" fontId="109" fillId="0" borderId="8" xfId="0" applyFont="1" applyBorder="1"/>
    <xf numFmtId="0" fontId="110" fillId="0" borderId="4" xfId="0" applyFont="1" applyBorder="1" applyAlignment="1">
      <alignment horizontal="center" vertical="center"/>
    </xf>
    <xf numFmtId="0" fontId="131" fillId="0" borderId="28" xfId="0" applyFont="1" applyBorder="1" applyAlignment="1">
      <alignment horizontal="center" vertical="center"/>
    </xf>
    <xf numFmtId="0" fontId="121" fillId="0" borderId="8" xfId="0" applyFont="1" applyBorder="1"/>
    <xf numFmtId="0" fontId="111" fillId="0" borderId="4" xfId="0" applyFont="1" applyBorder="1" applyAlignment="1">
      <alignment horizontal="center" vertical="center"/>
    </xf>
    <xf numFmtId="0" fontId="127" fillId="0" borderId="4" xfId="0" applyFont="1" applyBorder="1" applyAlignment="1">
      <alignment horizontal="center" vertical="center"/>
    </xf>
    <xf numFmtId="164" fontId="127" fillId="0" borderId="28" xfId="0" applyNumberFormat="1" applyFont="1" applyBorder="1" applyAlignment="1">
      <alignment horizontal="center" vertical="center"/>
    </xf>
    <xf numFmtId="0" fontId="127" fillId="0" borderId="28" xfId="0" applyFont="1" applyBorder="1" applyAlignment="1">
      <alignment horizontal="center" vertical="center"/>
    </xf>
    <xf numFmtId="0" fontId="116" fillId="0" borderId="4" xfId="0" applyFont="1" applyBorder="1" applyAlignment="1">
      <alignment horizontal="center" vertical="center"/>
    </xf>
    <xf numFmtId="0" fontId="116" fillId="0" borderId="23" xfId="0" applyFont="1" applyBorder="1" applyAlignment="1">
      <alignment vertical="center"/>
    </xf>
    <xf numFmtId="0" fontId="116" fillId="0" borderId="8" xfId="0" applyFont="1" applyBorder="1"/>
    <xf numFmtId="0" fontId="127" fillId="0" borderId="23" xfId="0" applyFont="1" applyBorder="1" applyAlignment="1">
      <alignment horizontal="left" vertical="center"/>
    </xf>
    <xf numFmtId="0" fontId="113" fillId="0" borderId="4" xfId="0" applyFont="1" applyBorder="1" applyAlignment="1">
      <alignment horizontal="center" vertical="center"/>
    </xf>
    <xf numFmtId="0" fontId="90" fillId="0" borderId="4" xfId="0" applyFont="1" applyBorder="1" applyAlignment="1">
      <alignment horizontal="center"/>
    </xf>
    <xf numFmtId="0" fontId="110" fillId="0" borderId="4" xfId="0" applyFont="1" applyBorder="1" applyAlignment="1">
      <alignment horizontal="center"/>
    </xf>
    <xf numFmtId="0" fontId="90" fillId="0" borderId="37" xfId="0" applyFont="1" applyBorder="1" applyAlignment="1">
      <alignment vertical="center" wrapText="1"/>
    </xf>
    <xf numFmtId="0" fontId="90" fillId="0" borderId="28" xfId="0" applyFont="1" applyBorder="1" applyAlignment="1">
      <alignment horizontal="justify" vertical="center" wrapText="1"/>
    </xf>
    <xf numFmtId="0" fontId="68" fillId="0" borderId="28" xfId="0" applyFont="1" applyBorder="1" applyAlignment="1">
      <alignment horizontal="justify" vertical="center" wrapText="1"/>
    </xf>
    <xf numFmtId="0" fontId="110" fillId="0" borderId="28" xfId="0" applyFont="1" applyBorder="1" applyAlignment="1">
      <alignment horizontal="justify" vertical="center" wrapText="1"/>
    </xf>
    <xf numFmtId="0" fontId="110" fillId="0" borderId="38" xfId="0" applyFont="1" applyBorder="1" applyAlignment="1">
      <alignment horizontal="justify" vertical="center" wrapText="1"/>
    </xf>
    <xf numFmtId="0" fontId="105" fillId="2" borderId="26" xfId="0" applyFont="1" applyFill="1" applyBorder="1" applyAlignment="1">
      <alignment horizontal="center" vertical="center"/>
    </xf>
    <xf numFmtId="0" fontId="105" fillId="2" borderId="27" xfId="0" applyFont="1" applyFill="1" applyBorder="1" applyAlignment="1">
      <alignment horizontal="center" vertical="center"/>
    </xf>
    <xf numFmtId="0" fontId="68" fillId="0" borderId="28" xfId="0" applyFont="1" applyBorder="1" applyAlignment="1">
      <alignment vertical="center" wrapText="1"/>
    </xf>
    <xf numFmtId="0" fontId="68" fillId="0" borderId="23" xfId="0" applyFont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68" fillId="0" borderId="29" xfId="0" applyFont="1" applyBorder="1" applyAlignment="1">
      <alignment horizontal="center" vertical="center" wrapText="1"/>
    </xf>
    <xf numFmtId="0" fontId="68" fillId="0" borderId="30" xfId="0" applyFont="1" applyBorder="1" applyAlignment="1">
      <alignment horizontal="center" vertical="center" wrapText="1"/>
    </xf>
    <xf numFmtId="0" fontId="105" fillId="0" borderId="28" xfId="0" applyFont="1" applyBorder="1" applyAlignment="1">
      <alignment vertical="center" wrapText="1"/>
    </xf>
    <xf numFmtId="0" fontId="105" fillId="0" borderId="23" xfId="0" applyFont="1" applyBorder="1" applyAlignment="1">
      <alignment horizontal="center" vertical="center" wrapText="1"/>
    </xf>
    <xf numFmtId="0" fontId="105" fillId="0" borderId="0" xfId="0" applyFont="1" applyAlignment="1">
      <alignment horizontal="center" vertical="center" wrapText="1"/>
    </xf>
    <xf numFmtId="0" fontId="105" fillId="0" borderId="28" xfId="0" applyFont="1" applyBorder="1" applyAlignment="1">
      <alignment horizontal="center" vertical="center" wrapText="1"/>
    </xf>
    <xf numFmtId="0" fontId="105" fillId="0" borderId="40" xfId="0" applyFont="1" applyBorder="1" applyAlignment="1">
      <alignment horizontal="center" vertical="center" wrapText="1"/>
    </xf>
    <xf numFmtId="0" fontId="133" fillId="0" borderId="28" xfId="0" applyFont="1" applyBorder="1" applyAlignment="1">
      <alignment horizontal="center" vertical="center"/>
    </xf>
    <xf numFmtId="0" fontId="133" fillId="0" borderId="8" xfId="0" applyFont="1" applyBorder="1" applyAlignment="1">
      <alignment horizontal="center" vertical="center"/>
    </xf>
    <xf numFmtId="0" fontId="90" fillId="0" borderId="28" xfId="0" applyFont="1" applyBorder="1" applyAlignment="1">
      <alignment vertical="center" wrapText="1"/>
    </xf>
    <xf numFmtId="165" fontId="90" fillId="0" borderId="23" xfId="0" applyNumberFormat="1" applyFont="1" applyBorder="1" applyAlignment="1">
      <alignment horizontal="center" vertical="center" wrapText="1"/>
    </xf>
    <xf numFmtId="165" fontId="68" fillId="0" borderId="23" xfId="0" applyNumberFormat="1" applyFont="1" applyBorder="1" applyAlignment="1">
      <alignment horizontal="center" vertical="center" wrapText="1"/>
    </xf>
    <xf numFmtId="0" fontId="118" fillId="0" borderId="8" xfId="0" applyFont="1" applyBorder="1" applyAlignment="1">
      <alignment horizontal="center" vertical="center"/>
    </xf>
    <xf numFmtId="165" fontId="110" fillId="0" borderId="23" xfId="0" applyNumberFormat="1" applyFont="1" applyBorder="1" applyAlignment="1">
      <alignment horizontal="center" vertical="center" wrapText="1"/>
    </xf>
    <xf numFmtId="165" fontId="68" fillId="0" borderId="0" xfId="0" applyNumberFormat="1" applyFont="1" applyAlignment="1">
      <alignment vertical="center" wrapText="1"/>
    </xf>
    <xf numFmtId="0" fontId="68" fillId="0" borderId="26" xfId="0" applyFont="1" applyBorder="1" applyAlignment="1">
      <alignment vertical="center" wrapText="1"/>
    </xf>
    <xf numFmtId="0" fontId="68" fillId="0" borderId="33" xfId="0" applyFont="1" applyBorder="1" applyAlignment="1">
      <alignment horizontal="center" vertical="center" wrapText="1"/>
    </xf>
    <xf numFmtId="0" fontId="68" fillId="0" borderId="36" xfId="0" applyFont="1" applyBorder="1" applyAlignment="1">
      <alignment vertical="center"/>
    </xf>
    <xf numFmtId="165" fontId="123" fillId="0" borderId="37" xfId="0" applyNumberFormat="1" applyFont="1" applyBorder="1" applyAlignment="1">
      <alignment horizontal="center" vertical="center"/>
    </xf>
    <xf numFmtId="164" fontId="123" fillId="0" borderId="37" xfId="0" applyNumberFormat="1" applyFont="1" applyBorder="1" applyAlignment="1">
      <alignment horizontal="center" vertical="center"/>
    </xf>
    <xf numFmtId="164" fontId="123" fillId="0" borderId="38" xfId="0" applyNumberFormat="1" applyFont="1" applyBorder="1" applyAlignment="1">
      <alignment horizontal="center" vertical="center"/>
    </xf>
    <xf numFmtId="0" fontId="105" fillId="3" borderId="1" xfId="0" applyFont="1" applyFill="1" applyBorder="1" applyAlignment="1">
      <alignment horizontal="center" vertical="center"/>
    </xf>
    <xf numFmtId="0" fontId="105" fillId="0" borderId="22" xfId="0" applyFont="1" applyBorder="1" applyAlignment="1">
      <alignment horizontal="justify" vertical="center"/>
    </xf>
    <xf numFmtId="165" fontId="68" fillId="3" borderId="23" xfId="0" applyNumberFormat="1" applyFont="1" applyFill="1" applyBorder="1" applyAlignment="1">
      <alignment horizontal="center" vertical="center"/>
    </xf>
    <xf numFmtId="165" fontId="68" fillId="3" borderId="0" xfId="0" applyNumberFormat="1" applyFont="1" applyFill="1" applyAlignment="1">
      <alignment horizontal="center" vertical="center"/>
    </xf>
    <xf numFmtId="167" fontId="68" fillId="3" borderId="23" xfId="0" applyNumberFormat="1" applyFont="1" applyFill="1" applyBorder="1" applyAlignment="1">
      <alignment horizontal="center" vertical="center"/>
    </xf>
    <xf numFmtId="0" fontId="135" fillId="0" borderId="22" xfId="0" applyFont="1" applyBorder="1" applyAlignment="1">
      <alignment horizontal="center" vertical="center"/>
    </xf>
    <xf numFmtId="0" fontId="68" fillId="0" borderId="22" xfId="0" applyFont="1" applyBorder="1" applyAlignment="1">
      <alignment horizontal="justify" vertical="center"/>
    </xf>
    <xf numFmtId="0" fontId="109" fillId="3" borderId="28" xfId="0" applyFont="1" applyFill="1" applyBorder="1" applyAlignment="1">
      <alignment horizontal="center" vertical="center"/>
    </xf>
    <xf numFmtId="0" fontId="109" fillId="3" borderId="8" xfId="0" applyFont="1" applyFill="1" applyBorder="1" applyAlignment="1">
      <alignment horizontal="center" vertical="center"/>
    </xf>
    <xf numFmtId="0" fontId="110" fillId="0" borderId="22" xfId="0" applyFont="1" applyBorder="1" applyAlignment="1">
      <alignment horizontal="justify" vertical="center"/>
    </xf>
    <xf numFmtId="0" fontId="136" fillId="0" borderId="4" xfId="0" applyFont="1" applyBorder="1" applyAlignment="1">
      <alignment horizontal="center" vertical="center"/>
    </xf>
    <xf numFmtId="0" fontId="136" fillId="0" borderId="22" xfId="0" applyFont="1" applyBorder="1" applyAlignment="1">
      <alignment horizontal="justify" vertical="center"/>
    </xf>
    <xf numFmtId="165" fontId="136" fillId="0" borderId="0" xfId="0" applyNumberFormat="1" applyFont="1" applyAlignment="1" applyProtection="1">
      <alignment horizontal="center" vertical="center"/>
      <protection locked="0"/>
    </xf>
    <xf numFmtId="165" fontId="136" fillId="0" borderId="23" xfId="0" applyNumberFormat="1" applyFont="1" applyBorder="1" applyAlignment="1">
      <alignment horizontal="center" vertical="center"/>
    </xf>
    <xf numFmtId="164" fontId="136" fillId="0" borderId="0" xfId="0" applyNumberFormat="1" applyFont="1" applyAlignment="1">
      <alignment horizontal="center" vertical="center"/>
    </xf>
    <xf numFmtId="164" fontId="136" fillId="0" borderId="28" xfId="0" applyNumberFormat="1" applyFont="1" applyBorder="1" applyAlignment="1">
      <alignment horizontal="center" vertical="center"/>
    </xf>
    <xf numFmtId="0" fontId="90" fillId="0" borderId="22" xfId="0" applyFont="1" applyBorder="1" applyAlignment="1">
      <alignment horizontal="justify" vertical="center"/>
    </xf>
    <xf numFmtId="0" fontId="106" fillId="0" borderId="22" xfId="0" applyFont="1" applyBorder="1" applyAlignment="1">
      <alignment horizontal="justify" vertical="center"/>
    </xf>
    <xf numFmtId="164" fontId="106" fillId="0" borderId="28" xfId="0" applyNumberFormat="1" applyFont="1" applyBorder="1" applyAlignment="1">
      <alignment horizontal="center" vertical="center"/>
    </xf>
    <xf numFmtId="0" fontId="121" fillId="3" borderId="28" xfId="0" applyFont="1" applyFill="1" applyBorder="1" applyAlignment="1">
      <alignment horizontal="center" vertical="center"/>
    </xf>
    <xf numFmtId="0" fontId="121" fillId="3" borderId="8" xfId="0" applyFont="1" applyFill="1" applyBorder="1" applyAlignment="1">
      <alignment horizontal="center" vertical="center"/>
    </xf>
    <xf numFmtId="0" fontId="68" fillId="3" borderId="22" xfId="0" applyFont="1" applyFill="1" applyBorder="1" applyAlignment="1">
      <alignment horizontal="justify" vertical="center"/>
    </xf>
    <xf numFmtId="0" fontId="113" fillId="0" borderId="17" xfId="0" applyFont="1" applyBorder="1" applyAlignment="1">
      <alignment horizontal="center" vertical="center"/>
    </xf>
    <xf numFmtId="0" fontId="113" fillId="0" borderId="25" xfId="0" applyFont="1" applyBorder="1" applyAlignment="1">
      <alignment horizontal="justify" vertical="center"/>
    </xf>
    <xf numFmtId="165" fontId="113" fillId="0" borderId="18" xfId="0" applyNumberFormat="1" applyFont="1" applyBorder="1" applyAlignment="1" applyProtection="1">
      <alignment horizontal="center" vertical="center"/>
      <protection locked="0"/>
    </xf>
    <xf numFmtId="165" fontId="113" fillId="0" borderId="43" xfId="0" applyNumberFormat="1" applyFont="1" applyBorder="1" applyAlignment="1">
      <alignment horizontal="center" vertical="center"/>
    </xf>
    <xf numFmtId="164" fontId="113" fillId="0" borderId="18" xfId="0" applyNumberFormat="1" applyFont="1" applyBorder="1" applyAlignment="1">
      <alignment horizontal="center" vertical="center"/>
    </xf>
    <xf numFmtId="164" fontId="113" fillId="0" borderId="44" xfId="0" applyNumberFormat="1" applyFont="1" applyBorder="1" applyAlignment="1">
      <alignment horizontal="center" vertical="center"/>
    </xf>
    <xf numFmtId="0" fontId="68" fillId="0" borderId="1" xfId="0" applyFont="1" applyBorder="1" applyAlignment="1">
      <alignment horizontal="center" vertical="center"/>
    </xf>
    <xf numFmtId="0" fontId="105" fillId="0" borderId="20" xfId="0" applyFont="1" applyBorder="1" applyAlignment="1">
      <alignment horizontal="center" vertical="center"/>
    </xf>
    <xf numFmtId="165" fontId="68" fillId="0" borderId="2" xfId="0" applyNumberFormat="1" applyFont="1" applyBorder="1" applyAlignment="1" applyProtection="1">
      <alignment horizontal="center" vertical="center"/>
      <protection locked="0"/>
    </xf>
    <xf numFmtId="165" fontId="68" fillId="0" borderId="21" xfId="0" applyNumberFormat="1" applyFont="1" applyBorder="1" applyAlignment="1">
      <alignment horizontal="center" vertical="center"/>
    </xf>
    <xf numFmtId="164" fontId="68" fillId="0" borderId="2" xfId="0" applyNumberFormat="1" applyFont="1" applyBorder="1" applyAlignment="1">
      <alignment horizontal="center" vertical="center"/>
    </xf>
    <xf numFmtId="164" fontId="68" fillId="0" borderId="42" xfId="0" applyNumberFormat="1" applyFont="1" applyBorder="1" applyAlignment="1">
      <alignment horizontal="center" vertical="center"/>
    </xf>
    <xf numFmtId="0" fontId="108" fillId="3" borderId="42" xfId="0" applyFont="1" applyFill="1" applyBorder="1" applyAlignment="1">
      <alignment horizontal="center" vertical="center"/>
    </xf>
    <xf numFmtId="0" fontId="108" fillId="3" borderId="3" xfId="0" applyFont="1" applyFill="1" applyBorder="1" applyAlignment="1">
      <alignment horizontal="center" vertical="center"/>
    </xf>
    <xf numFmtId="0" fontId="105" fillId="0" borderId="4" xfId="0" applyFont="1" applyBorder="1" applyAlignment="1">
      <alignment vertical="center"/>
    </xf>
    <xf numFmtId="165" fontId="106" fillId="0" borderId="23" xfId="0" applyNumberFormat="1" applyFont="1" applyBorder="1" applyAlignment="1" applyProtection="1">
      <alignment horizontal="center" vertical="center"/>
      <protection locked="0"/>
    </xf>
    <xf numFmtId="165" fontId="105" fillId="0" borderId="0" xfId="0" applyNumberFormat="1" applyFont="1" applyAlignment="1" applyProtection="1">
      <alignment horizontal="center" vertical="center"/>
      <protection locked="0"/>
    </xf>
    <xf numFmtId="165" fontId="105" fillId="0" borderId="23" xfId="0" applyNumberFormat="1" applyFont="1" applyBorder="1" applyAlignment="1">
      <alignment horizontal="center" vertical="center"/>
    </xf>
    <xf numFmtId="164" fontId="105" fillId="0" borderId="0" xfId="0" applyNumberFormat="1" applyFont="1" applyAlignment="1">
      <alignment horizontal="center" vertical="center"/>
    </xf>
    <xf numFmtId="164" fontId="105" fillId="0" borderId="28" xfId="0" applyNumberFormat="1" applyFont="1" applyBorder="1" applyAlignment="1">
      <alignment horizontal="center" vertical="center"/>
    </xf>
    <xf numFmtId="0" fontId="135" fillId="0" borderId="8" xfId="0" applyFont="1" applyBorder="1"/>
    <xf numFmtId="0" fontId="138" fillId="0" borderId="28" xfId="0" applyFont="1" applyBorder="1" applyAlignment="1">
      <alignment horizontal="center" vertical="center"/>
    </xf>
    <xf numFmtId="0" fontId="113" fillId="0" borderId="22" xfId="0" applyFont="1" applyBorder="1" applyAlignment="1">
      <alignment horizontal="justify" vertical="center"/>
    </xf>
    <xf numFmtId="0" fontId="139" fillId="0" borderId="4" xfId="0" applyFont="1" applyBorder="1" applyAlignment="1">
      <alignment horizontal="center" vertical="center"/>
    </xf>
    <xf numFmtId="0" fontId="139" fillId="0" borderId="22" xfId="0" applyFont="1" applyBorder="1" applyAlignment="1">
      <alignment horizontal="justify" vertical="center"/>
    </xf>
    <xf numFmtId="165" fontId="139" fillId="0" borderId="0" xfId="0" applyNumberFormat="1" applyFont="1" applyAlignment="1" applyProtection="1">
      <alignment horizontal="center" vertical="center"/>
      <protection locked="0"/>
    </xf>
    <xf numFmtId="165" fontId="139" fillId="0" borderId="23" xfId="0" applyNumberFormat="1" applyFont="1" applyBorder="1" applyAlignment="1">
      <alignment horizontal="center" vertical="center"/>
    </xf>
    <xf numFmtId="164" fontId="139" fillId="0" borderId="0" xfId="0" applyNumberFormat="1" applyFont="1" applyAlignment="1">
      <alignment horizontal="center" vertical="center"/>
    </xf>
    <xf numFmtId="164" fontId="139" fillId="0" borderId="28" xfId="0" applyNumberFormat="1" applyFont="1" applyBorder="1" applyAlignment="1">
      <alignment horizontal="center" vertical="center"/>
    </xf>
    <xf numFmtId="0" fontId="116" fillId="0" borderId="22" xfId="0" applyFont="1" applyBorder="1" applyAlignment="1">
      <alignment horizontal="justify" vertical="center"/>
    </xf>
    <xf numFmtId="0" fontId="133" fillId="0" borderId="4" xfId="0" applyFont="1" applyBorder="1" applyAlignment="1">
      <alignment horizontal="center" vertical="center"/>
    </xf>
    <xf numFmtId="0" fontId="133" fillId="0" borderId="22" xfId="0" applyFont="1" applyBorder="1" applyAlignment="1">
      <alignment horizontal="justify" vertical="center"/>
    </xf>
    <xf numFmtId="165" fontId="133" fillId="0" borderId="23" xfId="0" applyNumberFormat="1" applyFont="1" applyBorder="1" applyAlignment="1" applyProtection="1">
      <alignment horizontal="center" vertical="center"/>
      <protection locked="0"/>
    </xf>
    <xf numFmtId="165" fontId="133" fillId="0" borderId="23" xfId="0" applyNumberFormat="1" applyFont="1" applyBorder="1" applyAlignment="1">
      <alignment horizontal="center" vertical="center"/>
    </xf>
    <xf numFmtId="164" fontId="133" fillId="0" borderId="23" xfId="0" applyNumberFormat="1" applyFont="1" applyBorder="1" applyAlignment="1">
      <alignment horizontal="center" vertical="center"/>
    </xf>
    <xf numFmtId="0" fontId="90" fillId="0" borderId="25" xfId="0" applyFont="1" applyBorder="1" applyAlignment="1">
      <alignment horizontal="left" vertical="center"/>
    </xf>
    <xf numFmtId="0" fontId="123" fillId="0" borderId="37" xfId="0" applyFont="1" applyBorder="1" applyAlignment="1">
      <alignment horizontal="left" vertical="center"/>
    </xf>
    <xf numFmtId="165" fontId="123" fillId="0" borderId="37" xfId="0" applyNumberFormat="1" applyFont="1" applyBorder="1" applyAlignment="1" applyProtection="1">
      <alignment horizontal="center" vertical="center"/>
      <protection locked="0"/>
    </xf>
    <xf numFmtId="0" fontId="123" fillId="0" borderId="0" xfId="0" applyFont="1" applyAlignment="1">
      <alignment horizontal="center" vertical="center"/>
    </xf>
    <xf numFmtId="0" fontId="123" fillId="0" borderId="0" xfId="0" applyFont="1" applyAlignment="1">
      <alignment horizontal="justify" vertical="center"/>
    </xf>
    <xf numFmtId="165" fontId="105" fillId="0" borderId="0" xfId="0" applyNumberFormat="1" applyFont="1" applyAlignment="1">
      <alignment horizontal="center" vertical="center"/>
    </xf>
    <xf numFmtId="0" fontId="140" fillId="0" borderId="0" xfId="0" applyFont="1" applyAlignment="1">
      <alignment horizontal="center" vertical="center"/>
    </xf>
    <xf numFmtId="0" fontId="135" fillId="0" borderId="0" xfId="0" applyFont="1"/>
    <xf numFmtId="0" fontId="68" fillId="3" borderId="1" xfId="0" applyFont="1" applyFill="1" applyBorder="1" applyAlignment="1">
      <alignment horizontal="center" vertical="center"/>
    </xf>
    <xf numFmtId="0" fontId="68" fillId="3" borderId="21" xfId="0" applyFont="1" applyFill="1" applyBorder="1" applyAlignment="1">
      <alignment horizontal="center" vertical="center"/>
    </xf>
    <xf numFmtId="0" fontId="140" fillId="0" borderId="28" xfId="0" applyFont="1" applyBorder="1" applyAlignment="1">
      <alignment horizontal="center" vertical="center"/>
    </xf>
    <xf numFmtId="0" fontId="110" fillId="0" borderId="23" xfId="0" applyFont="1" applyBorder="1" applyAlignment="1">
      <alignment horizontal="left" vertical="center"/>
    </xf>
    <xf numFmtId="0" fontId="106" fillId="0" borderId="28" xfId="0" applyFont="1" applyBorder="1" applyAlignment="1">
      <alignment horizontal="center" vertical="center"/>
    </xf>
    <xf numFmtId="0" fontId="142" fillId="0" borderId="4" xfId="0" applyFont="1" applyBorder="1" applyAlignment="1">
      <alignment horizontal="center" vertical="center"/>
    </xf>
    <xf numFmtId="165" fontId="142" fillId="0" borderId="0" xfId="0" applyNumberFormat="1" applyFont="1" applyAlignment="1" applyProtection="1">
      <alignment horizontal="center" vertical="center"/>
      <protection locked="0"/>
    </xf>
    <xf numFmtId="165" fontId="142" fillId="0" borderId="23" xfId="0" applyNumberFormat="1" applyFont="1" applyBorder="1" applyAlignment="1">
      <alignment horizontal="center" vertical="center"/>
    </xf>
    <xf numFmtId="164" fontId="142" fillId="0" borderId="0" xfId="0" applyNumberFormat="1" applyFont="1" applyAlignment="1">
      <alignment horizontal="center" vertical="center"/>
    </xf>
    <xf numFmtId="164" fontId="142" fillId="0" borderId="28" xfId="0" applyNumberFormat="1" applyFont="1" applyBorder="1" applyAlignment="1">
      <alignment horizontal="center" vertical="center"/>
    </xf>
    <xf numFmtId="0" fontId="143" fillId="0" borderId="28" xfId="0" applyFont="1" applyBorder="1" applyAlignment="1">
      <alignment horizontal="center" vertical="center"/>
    </xf>
    <xf numFmtId="0" fontId="143" fillId="0" borderId="8" xfId="0" applyFont="1" applyBorder="1" applyAlignment="1">
      <alignment horizontal="center" vertical="center"/>
    </xf>
    <xf numFmtId="0" fontId="68" fillId="0" borderId="17" xfId="0" applyFont="1" applyBorder="1" applyAlignment="1">
      <alignment horizontal="center" vertical="center"/>
    </xf>
    <xf numFmtId="0" fontId="68" fillId="0" borderId="43" xfId="0" applyFont="1" applyBorder="1" applyAlignment="1">
      <alignment horizontal="left" vertical="center"/>
    </xf>
    <xf numFmtId="165" fontId="68" fillId="0" borderId="18" xfId="0" applyNumberFormat="1" applyFont="1" applyBorder="1" applyAlignment="1" applyProtection="1">
      <alignment horizontal="center" vertical="center"/>
      <protection locked="0"/>
    </xf>
    <xf numFmtId="165" fontId="68" fillId="0" borderId="43" xfId="0" applyNumberFormat="1" applyFont="1" applyBorder="1" applyAlignment="1">
      <alignment horizontal="center" vertical="center"/>
    </xf>
    <xf numFmtId="164" fontId="68" fillId="0" borderId="18" xfId="0" applyNumberFormat="1" applyFont="1" applyBorder="1" applyAlignment="1">
      <alignment horizontal="center" vertical="center"/>
    </xf>
    <xf numFmtId="164" fontId="68" fillId="0" borderId="44" xfId="0" applyNumberFormat="1" applyFont="1" applyBorder="1" applyAlignment="1">
      <alignment horizontal="center" vertical="center"/>
    </xf>
    <xf numFmtId="0" fontId="68" fillId="0" borderId="44" xfId="0" applyFont="1" applyBorder="1" applyAlignment="1">
      <alignment horizontal="center" vertical="center"/>
    </xf>
    <xf numFmtId="0" fontId="68" fillId="0" borderId="19" xfId="0" applyFont="1" applyBorder="1"/>
    <xf numFmtId="0" fontId="68" fillId="0" borderId="42" xfId="0" applyFont="1" applyBorder="1" applyAlignment="1">
      <alignment horizontal="center" vertical="center"/>
    </xf>
    <xf numFmtId="0" fontId="68" fillId="0" borderId="3" xfId="0" applyFont="1" applyBorder="1"/>
    <xf numFmtId="0" fontId="113" fillId="0" borderId="23" xfId="0" applyFont="1" applyBorder="1" applyAlignment="1">
      <alignment horizontal="left" vertical="center"/>
    </xf>
    <xf numFmtId="0" fontId="144" fillId="0" borderId="28" xfId="0" applyFont="1" applyBorder="1" applyAlignment="1">
      <alignment horizontal="center" vertical="center"/>
    </xf>
    <xf numFmtId="0" fontId="145" fillId="0" borderId="28" xfId="0" applyFont="1" applyBorder="1" applyAlignment="1">
      <alignment horizontal="center" vertical="center"/>
    </xf>
    <xf numFmtId="0" fontId="116" fillId="0" borderId="23" xfId="0" applyFont="1" applyBorder="1" applyAlignment="1">
      <alignment horizontal="left" vertical="center"/>
    </xf>
    <xf numFmtId="0" fontId="90" fillId="0" borderId="17" xfId="0" applyFont="1" applyBorder="1" applyAlignment="1">
      <alignment horizontal="center" vertical="center"/>
    </xf>
    <xf numFmtId="0" fontId="90" fillId="0" borderId="43" xfId="0" applyFont="1" applyBorder="1" applyAlignment="1">
      <alignment horizontal="left" vertical="center" wrapText="1"/>
    </xf>
    <xf numFmtId="165" fontId="90" fillId="0" borderId="18" xfId="0" applyNumberFormat="1" applyFont="1" applyBorder="1" applyAlignment="1" applyProtection="1">
      <alignment horizontal="center" vertical="center"/>
      <protection locked="0"/>
    </xf>
    <xf numFmtId="164" fontId="90" fillId="0" borderId="18" xfId="0" applyNumberFormat="1" applyFont="1" applyBorder="1" applyAlignment="1">
      <alignment horizontal="center" vertical="center"/>
    </xf>
    <xf numFmtId="164" fontId="90" fillId="0" borderId="44" xfId="0" applyNumberFormat="1" applyFont="1" applyBorder="1" applyAlignment="1">
      <alignment horizontal="center" vertical="center"/>
    </xf>
    <xf numFmtId="0" fontId="90" fillId="0" borderId="44" xfId="0" applyFont="1" applyBorder="1" applyAlignment="1">
      <alignment horizontal="center" vertical="center"/>
    </xf>
    <xf numFmtId="0" fontId="90" fillId="0" borderId="19" xfId="0" applyFont="1" applyBorder="1"/>
    <xf numFmtId="0" fontId="123" fillId="0" borderId="49" xfId="0" applyFont="1" applyBorder="1" applyAlignment="1">
      <alignment horizontal="left" vertical="center" wrapText="1"/>
    </xf>
    <xf numFmtId="165" fontId="123" fillId="0" borderId="6" xfId="0" applyNumberFormat="1" applyFont="1" applyBorder="1" applyAlignment="1" applyProtection="1">
      <alignment horizontal="center" vertical="center"/>
      <protection locked="0"/>
    </xf>
    <xf numFmtId="0" fontId="123" fillId="0" borderId="2" xfId="0" applyFont="1" applyBorder="1" applyAlignment="1">
      <alignment horizontal="left" vertical="center" wrapText="1"/>
    </xf>
    <xf numFmtId="0" fontId="68" fillId="0" borderId="0" xfId="0" applyFont="1" applyAlignment="1">
      <alignment horizontal="left" vertical="center"/>
    </xf>
    <xf numFmtId="0" fontId="68" fillId="0" borderId="0" xfId="0" applyFont="1"/>
    <xf numFmtId="0" fontId="135" fillId="0" borderId="23" xfId="0" applyFont="1" applyBorder="1" applyAlignment="1">
      <alignment horizontal="center" vertical="center"/>
    </xf>
    <xf numFmtId="0" fontId="68" fillId="0" borderId="28" xfId="0" applyFont="1" applyBorder="1" applyAlignment="1">
      <alignment vertical="center"/>
    </xf>
    <xf numFmtId="0" fontId="106" fillId="0" borderId="23" xfId="0" applyFont="1" applyBorder="1" applyAlignment="1">
      <alignment vertical="center"/>
    </xf>
    <xf numFmtId="0" fontId="148" fillId="0" borderId="28" xfId="0" applyFont="1" applyBorder="1" applyAlignment="1">
      <alignment horizontal="center" vertical="center"/>
    </xf>
    <xf numFmtId="164" fontId="68" fillId="0" borderId="40" xfId="0" applyNumberFormat="1" applyFont="1" applyBorder="1" applyAlignment="1">
      <alignment horizontal="center" vertical="center"/>
    </xf>
    <xf numFmtId="165" fontId="90" fillId="0" borderId="28" xfId="0" applyNumberFormat="1" applyFont="1" applyBorder="1" applyAlignment="1" applyProtection="1">
      <alignment horizontal="center" vertical="center"/>
      <protection locked="0"/>
    </xf>
    <xf numFmtId="165" fontId="68" fillId="0" borderId="28" xfId="0" applyNumberFormat="1" applyFont="1" applyBorder="1" applyAlignment="1" applyProtection="1">
      <alignment horizontal="center" vertical="center"/>
      <protection locked="0"/>
    </xf>
    <xf numFmtId="165" fontId="68" fillId="0" borderId="28" xfId="0" applyNumberFormat="1" applyFont="1" applyBorder="1" applyAlignment="1">
      <alignment horizontal="center" vertical="center"/>
    </xf>
    <xf numFmtId="165" fontId="113" fillId="0" borderId="28" xfId="0" applyNumberFormat="1" applyFont="1" applyBorder="1" applyAlignment="1">
      <alignment horizontal="center" vertical="center"/>
    </xf>
    <xf numFmtId="165" fontId="90" fillId="0" borderId="28" xfId="0" applyNumberFormat="1" applyFont="1" applyBorder="1" applyAlignment="1">
      <alignment horizontal="center" vertical="center"/>
    </xf>
    <xf numFmtId="165" fontId="110" fillId="0" borderId="44" xfId="0" applyNumberFormat="1" applyFont="1" applyBorder="1" applyAlignment="1" applyProtection="1">
      <alignment horizontal="center" vertical="center"/>
      <protection locked="0"/>
    </xf>
    <xf numFmtId="0" fontId="90" fillId="0" borderId="38" xfId="0" applyFont="1" applyBorder="1" applyAlignment="1">
      <alignment horizontal="justify" vertical="center"/>
    </xf>
    <xf numFmtId="165" fontId="90" fillId="0" borderId="36" xfId="0" applyNumberFormat="1" applyFont="1" applyBorder="1" applyAlignment="1">
      <alignment horizontal="center" vertical="center"/>
    </xf>
    <xf numFmtId="0" fontId="139" fillId="3" borderId="22" xfId="0" applyFont="1" applyFill="1" applyBorder="1" applyAlignment="1">
      <alignment horizontal="center" vertical="center"/>
    </xf>
    <xf numFmtId="0" fontId="139" fillId="0" borderId="23" xfId="0" applyFont="1" applyBorder="1" applyAlignment="1">
      <alignment vertical="center"/>
    </xf>
    <xf numFmtId="164" fontId="139" fillId="0" borderId="23" xfId="0" applyNumberFormat="1" applyFont="1" applyBorder="1" applyAlignment="1">
      <alignment horizontal="center" vertical="center"/>
    </xf>
    <xf numFmtId="0" fontId="139" fillId="0" borderId="23" xfId="0" applyFont="1" applyBorder="1" applyAlignment="1">
      <alignment horizontal="left" vertical="center"/>
    </xf>
    <xf numFmtId="165" fontId="139" fillId="0" borderId="23" xfId="0" applyNumberFormat="1" applyFont="1" applyBorder="1" applyAlignment="1" applyProtection="1">
      <alignment horizontal="center" vertical="center"/>
      <protection locked="0"/>
    </xf>
    <xf numFmtId="165" fontId="139" fillId="0" borderId="28" xfId="0" applyNumberFormat="1" applyFont="1" applyBorder="1" applyAlignment="1" applyProtection="1">
      <alignment horizontal="center" vertical="center"/>
      <protection locked="0"/>
    </xf>
    <xf numFmtId="0" fontId="139" fillId="3" borderId="4" xfId="0" applyFont="1" applyFill="1" applyBorder="1" applyAlignment="1">
      <alignment horizontal="center" vertical="center"/>
    </xf>
    <xf numFmtId="0" fontId="139" fillId="0" borderId="22" xfId="0" applyFont="1" applyBorder="1" applyAlignment="1">
      <alignment vertical="center"/>
    </xf>
    <xf numFmtId="0" fontId="150" fillId="0" borderId="4" xfId="0" applyFont="1" applyBorder="1" applyAlignment="1">
      <alignment horizontal="center" vertical="center"/>
    </xf>
    <xf numFmtId="0" fontId="150" fillId="0" borderId="23" xfId="0" applyFont="1" applyBorder="1" applyAlignment="1">
      <alignment vertical="center"/>
    </xf>
    <xf numFmtId="165" fontId="150" fillId="0" borderId="0" xfId="0" applyNumberFormat="1" applyFont="1" applyAlignment="1" applyProtection="1">
      <alignment horizontal="center" vertical="center"/>
      <protection locked="0"/>
    </xf>
    <xf numFmtId="165" fontId="150" fillId="0" borderId="23" xfId="0" applyNumberFormat="1" applyFont="1" applyBorder="1" applyAlignment="1">
      <alignment horizontal="center" vertical="center"/>
    </xf>
    <xf numFmtId="164" fontId="150" fillId="0" borderId="0" xfId="0" applyNumberFormat="1" applyFont="1" applyAlignment="1">
      <alignment horizontal="center" vertical="center"/>
    </xf>
    <xf numFmtId="164" fontId="150" fillId="0" borderId="28" xfId="0" applyNumberFormat="1" applyFont="1" applyBorder="1" applyAlignment="1">
      <alignment horizontal="center" vertical="center"/>
    </xf>
    <xf numFmtId="0" fontId="11" fillId="0" borderId="36" xfId="0" applyFont="1" applyBorder="1" applyAlignment="1">
      <alignment horizontal="center"/>
    </xf>
    <xf numFmtId="0" fontId="120" fillId="0" borderId="6" xfId="0" applyFont="1" applyBorder="1" applyAlignment="1">
      <alignment vertical="center"/>
    </xf>
    <xf numFmtId="0" fontId="68" fillId="0" borderId="0" xfId="0" applyFont="1" applyAlignment="1" applyProtection="1">
      <alignment horizontal="center" vertical="center"/>
      <protection locked="0"/>
    </xf>
    <xf numFmtId="0" fontId="150" fillId="0" borderId="23" xfId="0" applyFont="1" applyBorder="1" applyAlignment="1">
      <alignment horizontal="left" vertical="center"/>
    </xf>
    <xf numFmtId="0" fontId="152" fillId="0" borderId="4" xfId="0" applyFont="1" applyBorder="1" applyAlignment="1">
      <alignment horizontal="center" vertical="center"/>
    </xf>
    <xf numFmtId="0" fontId="152" fillId="0" borderId="22" xfId="0" applyFont="1" applyBorder="1" applyAlignment="1">
      <alignment horizontal="justify" vertical="center"/>
    </xf>
    <xf numFmtId="165" fontId="152" fillId="0" borderId="0" xfId="0" applyNumberFormat="1" applyFont="1" applyAlignment="1" applyProtection="1">
      <alignment horizontal="center" vertical="center"/>
      <protection locked="0"/>
    </xf>
    <xf numFmtId="165" fontId="152" fillId="0" borderId="23" xfId="0" applyNumberFormat="1" applyFont="1" applyBorder="1" applyAlignment="1">
      <alignment horizontal="center" vertical="center"/>
    </xf>
    <xf numFmtId="164" fontId="152" fillId="0" borderId="0" xfId="0" applyNumberFormat="1" applyFont="1" applyAlignment="1">
      <alignment horizontal="center" vertical="center"/>
    </xf>
    <xf numFmtId="164" fontId="152" fillId="0" borderId="28" xfId="0" applyNumberFormat="1" applyFont="1" applyBorder="1" applyAlignment="1">
      <alignment horizontal="center" vertical="center"/>
    </xf>
    <xf numFmtId="164" fontId="133" fillId="0" borderId="28" xfId="0" applyNumberFormat="1" applyFont="1" applyBorder="1" applyAlignment="1">
      <alignment horizontal="center" vertical="center"/>
    </xf>
    <xf numFmtId="0" fontId="68" fillId="3" borderId="25" xfId="0" applyFont="1" applyFill="1" applyBorder="1" applyAlignment="1">
      <alignment horizontal="center" vertical="center"/>
    </xf>
    <xf numFmtId="0" fontId="68" fillId="0" borderId="43" xfId="0" applyFont="1" applyBorder="1" applyAlignment="1">
      <alignment vertical="center"/>
    </xf>
    <xf numFmtId="164" fontId="68" fillId="0" borderId="43" xfId="0" applyNumberFormat="1" applyFont="1" applyBorder="1" applyAlignment="1">
      <alignment horizontal="center" vertical="center"/>
    </xf>
    <xf numFmtId="0" fontId="68" fillId="3" borderId="20" xfId="0" applyFont="1" applyFill="1" applyBorder="1" applyAlignment="1">
      <alignment horizontal="center" vertical="center"/>
    </xf>
    <xf numFmtId="164" fontId="68" fillId="0" borderId="21" xfId="0" applyNumberFormat="1" applyFont="1" applyBorder="1" applyAlignment="1">
      <alignment horizontal="center" vertical="center"/>
    </xf>
    <xf numFmtId="0" fontId="109" fillId="0" borderId="42" xfId="0" applyFont="1" applyBorder="1" applyAlignment="1">
      <alignment horizontal="center" vertical="center"/>
    </xf>
    <xf numFmtId="0" fontId="109" fillId="0" borderId="3" xfId="0" applyFont="1" applyBorder="1" applyAlignment="1">
      <alignment horizontal="center" vertical="center"/>
    </xf>
    <xf numFmtId="164" fontId="1" fillId="0" borderId="3" xfId="0" applyNumberFormat="1" applyFont="1" applyBorder="1" applyAlignment="1" applyProtection="1">
      <alignment vertical="center"/>
      <protection locked="0"/>
    </xf>
    <xf numFmtId="0" fontId="110" fillId="0" borderId="1" xfId="0" applyFont="1" applyBorder="1" applyAlignment="1">
      <alignment horizontal="center" vertical="center"/>
    </xf>
    <xf numFmtId="0" fontId="110" fillId="0" borderId="21" xfId="0" applyFont="1" applyBorder="1" applyAlignment="1">
      <alignment vertical="center"/>
    </xf>
    <xf numFmtId="165" fontId="110" fillId="0" borderId="2" xfId="0" applyNumberFormat="1" applyFont="1" applyBorder="1" applyAlignment="1" applyProtection="1">
      <alignment horizontal="center" vertical="center"/>
      <protection locked="0"/>
    </xf>
    <xf numFmtId="165" fontId="110" fillId="0" borderId="21" xfId="0" applyNumberFormat="1" applyFont="1" applyBorder="1" applyAlignment="1">
      <alignment horizontal="center" vertical="center"/>
    </xf>
    <xf numFmtId="164" fontId="110" fillId="0" borderId="2" xfId="0" applyNumberFormat="1" applyFont="1" applyBorder="1" applyAlignment="1">
      <alignment horizontal="center" vertical="center"/>
    </xf>
    <xf numFmtId="164" fontId="110" fillId="0" borderId="42" xfId="0" applyNumberFormat="1" applyFont="1" applyBorder="1" applyAlignment="1">
      <alignment horizontal="center" vertical="center"/>
    </xf>
    <xf numFmtId="0" fontId="109" fillId="0" borderId="44" xfId="0" applyFont="1" applyBorder="1" applyAlignment="1">
      <alignment horizontal="center" vertical="center"/>
    </xf>
    <xf numFmtId="0" fontId="121" fillId="0" borderId="19" xfId="0" applyFont="1" applyBorder="1"/>
    <xf numFmtId="164" fontId="1" fillId="0" borderId="0" xfId="0" applyNumberFormat="1" applyFont="1" applyAlignment="1" applyProtection="1">
      <alignment horizontal="center" vertical="center"/>
      <protection locked="0"/>
    </xf>
    <xf numFmtId="0" fontId="105" fillId="0" borderId="10" xfId="0" applyFont="1" applyBorder="1" applyAlignment="1">
      <alignment horizontal="center" vertical="center"/>
    </xf>
    <xf numFmtId="0" fontId="105" fillId="0" borderId="11" xfId="0" applyFont="1" applyBorder="1" applyAlignment="1">
      <alignment horizontal="center" vertical="center"/>
    </xf>
    <xf numFmtId="164" fontId="105" fillId="0" borderId="13" xfId="0" applyNumberFormat="1" applyFont="1" applyBorder="1" applyAlignment="1" applyProtection="1">
      <alignment horizontal="center" vertical="center"/>
      <protection locked="0"/>
    </xf>
    <xf numFmtId="164" fontId="105" fillId="0" borderId="14" xfId="0" applyNumberFormat="1" applyFont="1" applyBorder="1" applyAlignment="1" applyProtection="1">
      <alignment horizontal="center" vertical="center"/>
      <protection locked="0"/>
    </xf>
    <xf numFmtId="164" fontId="105" fillId="0" borderId="1" xfId="0" applyNumberFormat="1" applyFont="1" applyBorder="1" applyAlignment="1" applyProtection="1">
      <alignment horizontal="center" vertical="center"/>
      <protection locked="0"/>
    </xf>
    <xf numFmtId="164" fontId="105" fillId="0" borderId="2" xfId="0" applyNumberFormat="1" applyFont="1" applyBorder="1" applyAlignment="1" applyProtection="1">
      <alignment horizontal="center" vertical="center"/>
      <protection locked="0"/>
    </xf>
    <xf numFmtId="164" fontId="105" fillId="0" borderId="3" xfId="0" applyNumberFormat="1" applyFont="1" applyBorder="1" applyAlignment="1" applyProtection="1">
      <alignment horizontal="center" vertical="center"/>
      <protection locked="0"/>
    </xf>
    <xf numFmtId="166" fontId="105" fillId="0" borderId="15" xfId="0" applyNumberFormat="1" applyFont="1" applyBorder="1" applyAlignment="1">
      <alignment horizontal="center" vertical="center"/>
    </xf>
    <xf numFmtId="166" fontId="105" fillId="0" borderId="16" xfId="0" applyNumberFormat="1" applyFont="1" applyBorder="1" applyAlignment="1">
      <alignment horizontal="center" vertical="center"/>
    </xf>
    <xf numFmtId="0" fontId="105" fillId="0" borderId="17" xfId="0" applyFont="1" applyBorder="1" applyAlignment="1">
      <alignment horizontal="center" vertical="center"/>
    </xf>
    <xf numFmtId="0" fontId="105" fillId="0" borderId="18" xfId="0" applyFont="1" applyBorder="1" applyAlignment="1">
      <alignment horizontal="center" vertical="center"/>
    </xf>
    <xf numFmtId="0" fontId="105" fillId="0" borderId="19" xfId="0" applyFont="1" applyBorder="1" applyAlignment="1">
      <alignment horizontal="center" vertical="center"/>
    </xf>
    <xf numFmtId="0" fontId="118" fillId="0" borderId="28" xfId="0" applyFont="1" applyBorder="1" applyAlignment="1">
      <alignment horizontal="center" vertical="center"/>
    </xf>
    <xf numFmtId="0" fontId="118" fillId="0" borderId="8" xfId="0" applyFont="1" applyBorder="1" applyAlignment="1">
      <alignment horizontal="center" vertical="center"/>
    </xf>
    <xf numFmtId="0" fontId="105" fillId="0" borderId="15" xfId="0" applyFont="1" applyBorder="1" applyAlignment="1">
      <alignment horizontal="center" vertical="center"/>
    </xf>
    <xf numFmtId="0" fontId="105" fillId="0" borderId="16" xfId="0" applyFont="1" applyBorder="1" applyAlignment="1">
      <alignment horizontal="center" vertical="center"/>
    </xf>
    <xf numFmtId="0" fontId="105" fillId="2" borderId="10" xfId="0" applyFont="1" applyFill="1" applyBorder="1" applyAlignment="1">
      <alignment horizontal="center" vertical="center"/>
    </xf>
    <xf numFmtId="0" fontId="105" fillId="2" borderId="11" xfId="0" applyFont="1" applyFill="1" applyBorder="1" applyAlignment="1">
      <alignment horizontal="center" vertical="center"/>
    </xf>
    <xf numFmtId="0" fontId="105" fillId="2" borderId="16" xfId="0" applyFont="1" applyFill="1" applyBorder="1" applyAlignment="1">
      <alignment horizontal="center" vertical="center"/>
    </xf>
    <xf numFmtId="0" fontId="105" fillId="2" borderId="24" xfId="0" applyFont="1" applyFill="1" applyBorder="1" applyAlignment="1">
      <alignment horizontal="center" vertical="center"/>
    </xf>
    <xf numFmtId="0" fontId="118" fillId="0" borderId="31" xfId="0" applyFont="1" applyBorder="1" applyAlignment="1">
      <alignment horizontal="center" vertical="center"/>
    </xf>
    <xf numFmtId="0" fontId="118" fillId="0" borderId="32" xfId="0" applyFont="1" applyBorder="1" applyAlignment="1">
      <alignment horizontal="center" vertical="center"/>
    </xf>
    <xf numFmtId="0" fontId="133" fillId="0" borderId="28" xfId="0" applyFont="1" applyBorder="1" applyAlignment="1">
      <alignment horizontal="center" vertical="center"/>
    </xf>
    <xf numFmtId="0" fontId="133" fillId="0" borderId="8" xfId="0" applyFont="1" applyBorder="1" applyAlignment="1">
      <alignment horizontal="center" vertical="center"/>
    </xf>
    <xf numFmtId="0" fontId="68" fillId="0" borderId="28" xfId="0" applyFont="1" applyBorder="1" applyAlignment="1">
      <alignment horizontal="center" vertical="center"/>
    </xf>
    <xf numFmtId="0" fontId="68" fillId="0" borderId="8" xfId="0" applyFont="1" applyBorder="1" applyAlignment="1">
      <alignment horizontal="center" vertical="center"/>
    </xf>
    <xf numFmtId="0" fontId="90" fillId="0" borderId="28" xfId="0" applyFont="1" applyBorder="1" applyAlignment="1">
      <alignment horizontal="center" vertical="center"/>
    </xf>
    <xf numFmtId="0" fontId="90" fillId="0" borderId="8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0" xfId="0" applyFont="1" applyBorder="1" applyAlignment="1">
      <alignment horizontal="center" vertical="center"/>
    </xf>
    <xf numFmtId="0" fontId="134" fillId="0" borderId="28" xfId="0" applyFont="1" applyBorder="1" applyAlignment="1">
      <alignment horizontal="center" vertical="center"/>
    </xf>
    <xf numFmtId="0" fontId="134" fillId="0" borderId="8" xfId="0" applyFont="1" applyBorder="1" applyAlignment="1">
      <alignment horizontal="center" vertical="center"/>
    </xf>
    <xf numFmtId="0" fontId="118" fillId="0" borderId="34" xfId="0" applyFont="1" applyBorder="1" applyAlignment="1">
      <alignment horizontal="center" vertical="center"/>
    </xf>
    <xf numFmtId="0" fontId="118" fillId="0" borderId="35" xfId="0" applyFont="1" applyBorder="1" applyAlignment="1">
      <alignment horizontal="center" vertical="center"/>
    </xf>
    <xf numFmtId="0" fontId="70" fillId="0" borderId="5" xfId="0" applyFont="1" applyBorder="1" applyAlignment="1">
      <alignment horizontal="center" vertical="center"/>
    </xf>
    <xf numFmtId="0" fontId="70" fillId="0" borderId="7" xfId="0" applyFont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33" xfId="0" applyFont="1" applyBorder="1" applyAlignment="1">
      <alignment horizontal="center" vertical="center"/>
    </xf>
    <xf numFmtId="0" fontId="108" fillId="3" borderId="28" xfId="0" applyFont="1" applyFill="1" applyBorder="1" applyAlignment="1">
      <alignment horizontal="center" vertical="center"/>
    </xf>
    <xf numFmtId="0" fontId="108" fillId="3" borderId="8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164" fontId="141" fillId="0" borderId="0" xfId="0" applyNumberFormat="1" applyFont="1" applyAlignment="1" applyProtection="1">
      <alignment horizontal="center" vertical="center"/>
      <protection locked="0"/>
    </xf>
    <xf numFmtId="0" fontId="105" fillId="0" borderId="1" xfId="0" applyFont="1" applyBorder="1" applyAlignment="1">
      <alignment horizontal="center" vertical="center"/>
    </xf>
    <xf numFmtId="0" fontId="105" fillId="0" borderId="3" xfId="0" applyFont="1" applyBorder="1" applyAlignment="1">
      <alignment horizontal="center" vertical="center"/>
    </xf>
    <xf numFmtId="164" fontId="105" fillId="0" borderId="12" xfId="0" applyNumberFormat="1" applyFont="1" applyBorder="1" applyAlignment="1" applyProtection="1">
      <alignment horizontal="center" vertical="center"/>
      <protection locked="0"/>
    </xf>
    <xf numFmtId="164" fontId="105" fillId="0" borderId="41" xfId="0" applyNumberFormat="1" applyFont="1" applyBorder="1" applyAlignment="1" applyProtection="1">
      <alignment horizontal="center" vertical="center"/>
      <protection locked="0"/>
    </xf>
    <xf numFmtId="0" fontId="105" fillId="2" borderId="20" xfId="0" applyFont="1" applyFill="1" applyBorder="1" applyAlignment="1">
      <alignment horizontal="center" vertical="center"/>
    </xf>
    <xf numFmtId="0" fontId="105" fillId="2" borderId="22" xfId="0" applyFont="1" applyFill="1" applyBorder="1" applyAlignment="1">
      <alignment horizontal="center" vertical="center"/>
    </xf>
    <xf numFmtId="0" fontId="105" fillId="2" borderId="25" xfId="0" applyFont="1" applyFill="1" applyBorder="1" applyAlignment="1">
      <alignment horizontal="center" vertical="center"/>
    </xf>
    <xf numFmtId="0" fontId="105" fillId="2" borderId="42" xfId="0" applyFont="1" applyFill="1" applyBorder="1" applyAlignment="1">
      <alignment horizontal="center" vertical="center"/>
    </xf>
    <xf numFmtId="0" fontId="105" fillId="2" borderId="3" xfId="0" applyFont="1" applyFill="1" applyBorder="1" applyAlignment="1">
      <alignment horizontal="center" vertical="center"/>
    </xf>
    <xf numFmtId="0" fontId="105" fillId="2" borderId="28" xfId="0" applyFont="1" applyFill="1" applyBorder="1" applyAlignment="1">
      <alignment horizontal="center" vertical="center"/>
    </xf>
    <xf numFmtId="0" fontId="105" fillId="2" borderId="8" xfId="0" applyFont="1" applyFill="1" applyBorder="1" applyAlignment="1">
      <alignment horizontal="center" vertical="center"/>
    </xf>
    <xf numFmtId="0" fontId="105" fillId="2" borderId="44" xfId="0" applyFont="1" applyFill="1" applyBorder="1" applyAlignment="1">
      <alignment horizontal="center" vertical="center"/>
    </xf>
    <xf numFmtId="0" fontId="105" fillId="2" borderId="19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09" fillId="3" borderId="28" xfId="0" applyFont="1" applyFill="1" applyBorder="1" applyAlignment="1">
      <alignment horizontal="center" vertical="center"/>
    </xf>
    <xf numFmtId="0" fontId="109" fillId="3" borderId="8" xfId="0" applyFont="1" applyFill="1" applyBorder="1" applyAlignment="1">
      <alignment horizontal="center" vertical="center"/>
    </xf>
    <xf numFmtId="0" fontId="110" fillId="3" borderId="28" xfId="0" applyFont="1" applyFill="1" applyBorder="1" applyAlignment="1">
      <alignment horizontal="center" vertical="center"/>
    </xf>
    <xf numFmtId="0" fontId="110" fillId="3" borderId="8" xfId="0" applyFont="1" applyFill="1" applyBorder="1" applyAlignment="1">
      <alignment horizontal="center" vertical="center"/>
    </xf>
    <xf numFmtId="0" fontId="136" fillId="3" borderId="28" xfId="0" applyFont="1" applyFill="1" applyBorder="1" applyAlignment="1">
      <alignment horizontal="center" vertical="center"/>
    </xf>
    <xf numFmtId="0" fontId="136" fillId="3" borderId="8" xfId="0" applyFont="1" applyFill="1" applyBorder="1" applyAlignment="1">
      <alignment horizontal="center" vertical="center"/>
    </xf>
    <xf numFmtId="0" fontId="90" fillId="3" borderId="28" xfId="0" applyFont="1" applyFill="1" applyBorder="1" applyAlignment="1">
      <alignment horizontal="center" vertical="center"/>
    </xf>
    <xf numFmtId="0" fontId="90" fillId="3" borderId="8" xfId="0" applyFont="1" applyFill="1" applyBorder="1" applyAlignment="1">
      <alignment horizontal="center" vertical="center"/>
    </xf>
    <xf numFmtId="0" fontId="121" fillId="3" borderId="28" xfId="0" applyFont="1" applyFill="1" applyBorder="1" applyAlignment="1">
      <alignment horizontal="center" vertical="center"/>
    </xf>
    <xf numFmtId="0" fontId="121" fillId="3" borderId="8" xfId="0" applyFont="1" applyFill="1" applyBorder="1" applyAlignment="1">
      <alignment horizontal="center" vertical="center"/>
    </xf>
    <xf numFmtId="0" fontId="113" fillId="3" borderId="44" xfId="0" applyFont="1" applyFill="1" applyBorder="1" applyAlignment="1">
      <alignment horizontal="center" vertical="center"/>
    </xf>
    <xf numFmtId="0" fontId="113" fillId="3" borderId="19" xfId="0" applyFont="1" applyFill="1" applyBorder="1" applyAlignment="1">
      <alignment horizontal="center" vertical="center"/>
    </xf>
    <xf numFmtId="0" fontId="137" fillId="3" borderId="28" xfId="0" applyFont="1" applyFill="1" applyBorder="1" applyAlignment="1">
      <alignment horizontal="center" vertical="center"/>
    </xf>
    <xf numFmtId="0" fontId="137" fillId="3" borderId="8" xfId="0" applyFont="1" applyFill="1" applyBorder="1" applyAlignment="1">
      <alignment horizontal="center" vertical="center"/>
    </xf>
    <xf numFmtId="0" fontId="109" fillId="0" borderId="28" xfId="0" applyFont="1" applyBorder="1" applyAlignment="1">
      <alignment horizontal="center" vertical="center"/>
    </xf>
    <xf numFmtId="0" fontId="109" fillId="0" borderId="8" xfId="0" applyFont="1" applyBorder="1" applyAlignment="1">
      <alignment horizontal="center" vertical="center"/>
    </xf>
    <xf numFmtId="0" fontId="139" fillId="0" borderId="28" xfId="0" applyFont="1" applyBorder="1" applyAlignment="1">
      <alignment horizontal="center" vertical="center"/>
    </xf>
    <xf numFmtId="0" fontId="139" fillId="0" borderId="8" xfId="0" applyFont="1" applyBorder="1" applyAlignment="1">
      <alignment horizontal="center" vertical="center"/>
    </xf>
    <xf numFmtId="0" fontId="120" fillId="3" borderId="28" xfId="0" applyFont="1" applyFill="1" applyBorder="1" applyAlignment="1">
      <alignment horizontal="center" vertical="center"/>
    </xf>
    <xf numFmtId="0" fontId="120" fillId="3" borderId="8" xfId="0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116" fillId="0" borderId="28" xfId="0" applyFont="1" applyBorder="1" applyAlignment="1">
      <alignment horizontal="center" vertical="center"/>
    </xf>
    <xf numFmtId="0" fontId="116" fillId="0" borderId="8" xfId="0" applyFont="1" applyBorder="1" applyAlignment="1">
      <alignment horizontal="center" vertical="center"/>
    </xf>
    <xf numFmtId="164" fontId="141" fillId="0" borderId="5" xfId="0" applyNumberFormat="1" applyFont="1" applyBorder="1" applyAlignment="1" applyProtection="1">
      <alignment horizontal="center" vertical="center"/>
      <protection locked="0"/>
    </xf>
    <xf numFmtId="164" fontId="141" fillId="0" borderId="6" xfId="0" applyNumberFormat="1" applyFont="1" applyBorder="1" applyAlignment="1" applyProtection="1">
      <alignment horizontal="center" vertical="center"/>
      <protection locked="0"/>
    </xf>
    <xf numFmtId="164" fontId="141" fillId="0" borderId="7" xfId="0" applyNumberFormat="1" applyFont="1" applyBorder="1" applyAlignment="1" applyProtection="1">
      <alignment horizontal="center" vertical="center"/>
      <protection locked="0"/>
    </xf>
    <xf numFmtId="0" fontId="105" fillId="0" borderId="46" xfId="0" applyFont="1" applyBorder="1" applyAlignment="1">
      <alignment horizontal="center" vertical="center"/>
    </xf>
    <xf numFmtId="0" fontId="105" fillId="0" borderId="47" xfId="0" applyFont="1" applyBorder="1" applyAlignment="1">
      <alignment horizontal="center" vertical="center"/>
    </xf>
    <xf numFmtId="164" fontId="105" fillId="0" borderId="44" xfId="0" applyNumberFormat="1" applyFont="1" applyBorder="1" applyAlignment="1" applyProtection="1">
      <alignment horizontal="center" vertical="center"/>
      <protection locked="0"/>
    </xf>
    <xf numFmtId="164" fontId="105" fillId="0" borderId="19" xfId="0" applyNumberFormat="1" applyFont="1" applyBorder="1" applyAlignment="1" applyProtection="1">
      <alignment horizontal="center" vertical="center"/>
      <protection locked="0"/>
    </xf>
    <xf numFmtId="164" fontId="8" fillId="0" borderId="4" xfId="0" applyNumberFormat="1" applyFont="1" applyBorder="1" applyAlignment="1" applyProtection="1">
      <alignment horizontal="center" vertical="center"/>
      <protection locked="0"/>
    </xf>
    <xf numFmtId="164" fontId="8" fillId="0" borderId="0" xfId="0" applyNumberFormat="1" applyFont="1" applyAlignment="1" applyProtection="1">
      <alignment horizontal="center" vertical="center"/>
      <protection locked="0"/>
    </xf>
    <xf numFmtId="0" fontId="105" fillId="0" borderId="2" xfId="0" applyFont="1" applyBorder="1" applyAlignment="1">
      <alignment horizontal="center" vertical="center"/>
    </xf>
    <xf numFmtId="166" fontId="105" fillId="0" borderId="5" xfId="0" applyNumberFormat="1" applyFont="1" applyBorder="1" applyAlignment="1">
      <alignment horizontal="center" vertical="center"/>
    </xf>
    <xf numFmtId="166" fontId="105" fillId="0" borderId="6" xfId="0" applyNumberFormat="1" applyFont="1" applyBorder="1" applyAlignment="1">
      <alignment horizontal="center" vertical="center"/>
    </xf>
    <xf numFmtId="166" fontId="105" fillId="0" borderId="7" xfId="0" applyNumberFormat="1" applyFont="1" applyBorder="1" applyAlignment="1">
      <alignment horizontal="center" vertical="center"/>
    </xf>
    <xf numFmtId="0" fontId="105" fillId="0" borderId="5" xfId="0" applyFont="1" applyBorder="1" applyAlignment="1">
      <alignment horizontal="center" vertical="center"/>
    </xf>
    <xf numFmtId="0" fontId="105" fillId="0" borderId="6" xfId="0" applyFont="1" applyBorder="1" applyAlignment="1">
      <alignment horizontal="center" vertical="center"/>
    </xf>
    <xf numFmtId="0" fontId="105" fillId="0" borderId="7" xfId="0" applyFont="1" applyBorder="1" applyAlignment="1">
      <alignment horizontal="center" vertical="center"/>
    </xf>
    <xf numFmtId="0" fontId="110" fillId="0" borderId="28" xfId="0" applyFont="1" applyBorder="1" applyAlignment="1">
      <alignment horizontal="center" vertical="center"/>
    </xf>
    <xf numFmtId="0" fontId="110" fillId="0" borderId="8" xfId="0" applyFont="1" applyBorder="1" applyAlignment="1">
      <alignment horizontal="center" vertical="center"/>
    </xf>
    <xf numFmtId="0" fontId="146" fillId="0" borderId="28" xfId="0" applyFont="1" applyBorder="1" applyAlignment="1">
      <alignment horizontal="center" vertical="center"/>
    </xf>
    <xf numFmtId="0" fontId="146" fillId="0" borderId="8" xfId="0" applyFont="1" applyBorder="1" applyAlignment="1">
      <alignment horizontal="center" vertical="center"/>
    </xf>
    <xf numFmtId="0" fontId="113" fillId="0" borderId="28" xfId="0" applyFont="1" applyBorder="1" applyAlignment="1">
      <alignment horizontal="center" vertical="center"/>
    </xf>
    <xf numFmtId="0" fontId="113" fillId="0" borderId="8" xfId="0" applyFont="1" applyBorder="1" applyAlignment="1">
      <alignment horizontal="center" vertical="center"/>
    </xf>
    <xf numFmtId="166" fontId="105" fillId="0" borderId="9" xfId="0" applyNumberFormat="1" applyFont="1" applyBorder="1" applyAlignment="1">
      <alignment horizontal="center" vertical="center"/>
    </xf>
    <xf numFmtId="166" fontId="105" fillId="0" borderId="50" xfId="0" applyNumberFormat="1" applyFont="1" applyBorder="1" applyAlignment="1">
      <alignment horizontal="center" vertical="center"/>
    </xf>
    <xf numFmtId="166" fontId="105" fillId="0" borderId="47" xfId="0" applyNumberFormat="1" applyFont="1" applyBorder="1" applyAlignment="1">
      <alignment horizontal="center" vertical="center"/>
    </xf>
    <xf numFmtId="0" fontId="105" fillId="0" borderId="42" xfId="0" applyFont="1" applyBorder="1" applyAlignment="1">
      <alignment horizontal="center" vertical="center"/>
    </xf>
    <xf numFmtId="164" fontId="60" fillId="0" borderId="4" xfId="0" applyNumberFormat="1" applyFont="1" applyBorder="1" applyAlignment="1" applyProtection="1">
      <alignment horizontal="center" vertical="center"/>
      <protection locked="0"/>
    </xf>
    <xf numFmtId="164" fontId="60" fillId="0" borderId="0" xfId="0" applyNumberFormat="1" applyFont="1" applyAlignment="1" applyProtection="1">
      <alignment horizontal="center" vertical="center"/>
      <protection locked="0"/>
    </xf>
    <xf numFmtId="0" fontId="105" fillId="0" borderId="12" xfId="0" applyFont="1" applyBorder="1" applyAlignment="1">
      <alignment horizontal="center" vertical="center"/>
    </xf>
    <xf numFmtId="0" fontId="105" fillId="0" borderId="51" xfId="0" applyFont="1" applyBorder="1" applyAlignment="1">
      <alignment horizontal="center" vertical="center"/>
    </xf>
    <xf numFmtId="0" fontId="105" fillId="0" borderId="41" xfId="0" applyFont="1" applyBorder="1" applyAlignment="1">
      <alignment horizontal="center" vertical="center"/>
    </xf>
    <xf numFmtId="0" fontId="105" fillId="2" borderId="1" xfId="0" applyFont="1" applyFill="1" applyBorder="1" applyAlignment="1">
      <alignment horizontal="center" vertical="center"/>
    </xf>
    <xf numFmtId="0" fontId="105" fillId="2" borderId="4" xfId="0" applyFont="1" applyFill="1" applyBorder="1" applyAlignment="1">
      <alignment horizontal="center" vertical="center"/>
    </xf>
    <xf numFmtId="0" fontId="105" fillId="2" borderId="17" xfId="0" applyFont="1" applyFill="1" applyBorder="1" applyAlignment="1">
      <alignment horizontal="center" vertical="center"/>
    </xf>
    <xf numFmtId="0" fontId="120" fillId="0" borderId="28" xfId="0" applyFont="1" applyBorder="1" applyAlignment="1">
      <alignment horizontal="center" vertical="center"/>
    </xf>
    <xf numFmtId="0" fontId="120" fillId="0" borderId="8" xfId="0" applyFont="1" applyBorder="1" applyAlignment="1">
      <alignment horizontal="center" vertical="center"/>
    </xf>
    <xf numFmtId="0" fontId="46" fillId="0" borderId="6" xfId="0" applyFont="1" applyBorder="1" applyAlignment="1">
      <alignment horizontal="center" vertical="center"/>
    </xf>
    <xf numFmtId="0" fontId="46" fillId="0" borderId="7" xfId="0" applyFont="1" applyBorder="1" applyAlignment="1">
      <alignment horizontal="center" vertical="center"/>
    </xf>
    <xf numFmtId="0" fontId="128" fillId="0" borderId="28" xfId="0" applyFont="1" applyBorder="1" applyAlignment="1">
      <alignment horizontal="center" vertical="center"/>
    </xf>
    <xf numFmtId="0" fontId="128" fillId="0" borderId="8" xfId="0" applyFont="1" applyBorder="1" applyAlignment="1">
      <alignment horizontal="center" vertical="center"/>
    </xf>
    <xf numFmtId="0" fontId="149" fillId="0" borderId="28" xfId="0" applyFont="1" applyBorder="1" applyAlignment="1">
      <alignment horizontal="center" vertical="center"/>
    </xf>
    <xf numFmtId="0" fontId="149" fillId="0" borderId="8" xfId="0" applyFont="1" applyBorder="1" applyAlignment="1">
      <alignment horizontal="center" vertical="center"/>
    </xf>
    <xf numFmtId="0" fontId="108" fillId="0" borderId="28" xfId="0" applyFont="1" applyBorder="1" applyAlignment="1">
      <alignment horizontal="center" vertical="center"/>
    </xf>
    <xf numFmtId="0" fontId="108" fillId="0" borderId="8" xfId="0" applyFont="1" applyBorder="1" applyAlignment="1">
      <alignment horizontal="center" vertical="center"/>
    </xf>
    <xf numFmtId="0" fontId="107" fillId="0" borderId="28" xfId="0" applyFont="1" applyBorder="1" applyAlignment="1">
      <alignment horizontal="center" vertical="center"/>
    </xf>
    <xf numFmtId="0" fontId="107" fillId="0" borderId="8" xfId="0" applyFont="1" applyBorder="1" applyAlignment="1">
      <alignment horizontal="center" vertical="center"/>
    </xf>
    <xf numFmtId="0" fontId="111" fillId="0" borderId="28" xfId="0" applyFont="1" applyBorder="1" applyAlignment="1">
      <alignment horizontal="center" vertical="center"/>
    </xf>
    <xf numFmtId="0" fontId="111" fillId="0" borderId="8" xfId="0" applyFont="1" applyBorder="1" applyAlignment="1">
      <alignment horizontal="center" vertical="center"/>
    </xf>
    <xf numFmtId="0" fontId="112" fillId="0" borderId="28" xfId="0" applyFont="1" applyBorder="1" applyAlignment="1">
      <alignment horizontal="center" vertical="center"/>
    </xf>
    <xf numFmtId="0" fontId="112" fillId="0" borderId="8" xfId="0" applyFont="1" applyBorder="1" applyAlignment="1">
      <alignment horizontal="center" vertical="center"/>
    </xf>
    <xf numFmtId="0" fontId="109" fillId="0" borderId="44" xfId="0" applyFont="1" applyBorder="1" applyAlignment="1">
      <alignment horizontal="center" vertical="center"/>
    </xf>
    <xf numFmtId="0" fontId="109" fillId="0" borderId="19" xfId="0" applyFont="1" applyBorder="1" applyAlignment="1">
      <alignment horizontal="center" vertical="center"/>
    </xf>
    <xf numFmtId="0" fontId="115" fillId="4" borderId="28" xfId="0" applyFont="1" applyFill="1" applyBorder="1" applyAlignment="1">
      <alignment horizontal="center" vertical="center"/>
    </xf>
    <xf numFmtId="0" fontId="115" fillId="4" borderId="8" xfId="0" applyFont="1" applyFill="1" applyBorder="1" applyAlignment="1">
      <alignment horizontal="center" vertical="center"/>
    </xf>
    <xf numFmtId="0" fontId="110" fillId="0" borderId="28" xfId="0" applyFont="1" applyBorder="1" applyAlignment="1">
      <alignment horizontal="center"/>
    </xf>
    <xf numFmtId="0" fontId="110" fillId="0" borderId="8" xfId="0" applyFont="1" applyBorder="1" applyAlignment="1">
      <alignment horizontal="center"/>
    </xf>
    <xf numFmtId="0" fontId="109" fillId="4" borderId="28" xfId="0" applyFont="1" applyFill="1" applyBorder="1" applyAlignment="1">
      <alignment horizontal="center" vertical="center"/>
    </xf>
    <xf numFmtId="0" fontId="109" fillId="4" borderId="8" xfId="0" applyFont="1" applyFill="1" applyBorder="1" applyAlignment="1">
      <alignment horizontal="center" vertical="center"/>
    </xf>
    <xf numFmtId="0" fontId="105" fillId="0" borderId="4" xfId="0" applyFont="1" applyBorder="1" applyAlignment="1">
      <alignment horizontal="center" vertical="center"/>
    </xf>
    <xf numFmtId="0" fontId="105" fillId="0" borderId="8" xfId="0" applyFont="1" applyBorder="1" applyAlignment="1">
      <alignment horizontal="center" vertical="center"/>
    </xf>
    <xf numFmtId="164" fontId="8" fillId="0" borderId="2" xfId="0" applyNumberFormat="1" applyFont="1" applyBorder="1" applyAlignment="1" applyProtection="1">
      <alignment horizontal="center" vertical="center"/>
      <protection locked="0"/>
    </xf>
    <xf numFmtId="164" fontId="105" fillId="0" borderId="18" xfId="0" applyNumberFormat="1" applyFont="1" applyBorder="1" applyAlignment="1" applyProtection="1">
      <alignment horizontal="center" vertical="center"/>
      <protection locked="0"/>
    </xf>
    <xf numFmtId="0" fontId="11" fillId="0" borderId="3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32" fillId="0" borderId="28" xfId="0" applyFont="1" applyBorder="1" applyAlignment="1">
      <alignment horizontal="center" vertical="center"/>
    </xf>
    <xf numFmtId="0" fontId="132" fillId="0" borderId="8" xfId="0" applyFont="1" applyBorder="1" applyAlignment="1">
      <alignment horizontal="center" vertical="center"/>
    </xf>
    <xf numFmtId="0" fontId="150" fillId="0" borderId="28" xfId="0" applyFont="1" applyBorder="1" applyAlignment="1">
      <alignment horizontal="center" vertical="center"/>
    </xf>
    <xf numFmtId="0" fontId="150" fillId="0" borderId="8" xfId="0" applyFont="1" applyBorder="1" applyAlignment="1">
      <alignment horizontal="center" vertical="center"/>
    </xf>
    <xf numFmtId="0" fontId="110" fillId="0" borderId="42" xfId="0" applyFont="1" applyBorder="1" applyAlignment="1">
      <alignment horizontal="center" vertical="center"/>
    </xf>
    <xf numFmtId="0" fontId="110" fillId="0" borderId="3" xfId="0" applyFont="1" applyBorder="1" applyAlignment="1">
      <alignment horizontal="center" vertical="center"/>
    </xf>
    <xf numFmtId="0" fontId="105" fillId="0" borderId="5" xfId="0" applyFont="1" applyBorder="1" applyAlignment="1">
      <alignment horizontal="center" vertical="top"/>
    </xf>
    <xf numFmtId="0" fontId="105" fillId="0" borderId="6" xfId="0" applyFont="1" applyBorder="1" applyAlignment="1">
      <alignment horizontal="center" vertical="top"/>
    </xf>
    <xf numFmtId="0" fontId="105" fillId="0" borderId="7" xfId="0" applyFont="1" applyBorder="1" applyAlignment="1">
      <alignment horizontal="center" vertical="top"/>
    </xf>
    <xf numFmtId="0" fontId="125" fillId="0" borderId="28" xfId="0" applyFont="1" applyBorder="1" applyAlignment="1">
      <alignment horizontal="center" vertical="center"/>
    </xf>
    <xf numFmtId="0" fontId="125" fillId="0" borderId="8" xfId="0" applyFont="1" applyBorder="1" applyAlignment="1">
      <alignment horizontal="center" vertical="center"/>
    </xf>
    <xf numFmtId="49" fontId="105" fillId="0" borderId="5" xfId="0" applyNumberFormat="1" applyFont="1" applyBorder="1" applyAlignment="1" applyProtection="1">
      <alignment horizontal="center" vertical="center"/>
      <protection locked="0"/>
    </xf>
    <xf numFmtId="49" fontId="105" fillId="0" borderId="6" xfId="0" applyNumberFormat="1" applyFont="1" applyBorder="1" applyAlignment="1" applyProtection="1">
      <alignment horizontal="center" vertical="center"/>
      <protection locked="0"/>
    </xf>
    <xf numFmtId="49" fontId="105" fillId="0" borderId="7" xfId="0" applyNumberFormat="1" applyFont="1" applyBorder="1" applyAlignment="1" applyProtection="1">
      <alignment horizontal="center" vertical="center"/>
      <protection locked="0"/>
    </xf>
    <xf numFmtId="164" fontId="141" fillId="0" borderId="2" xfId="0" applyNumberFormat="1" applyFont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9A727"/>
      <color rgb="FF0CE636"/>
      <color rgb="FF2CF452"/>
      <color rgb="FF218F21"/>
      <color rgb="FF996633"/>
      <color rgb="FFB08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worksheet" Target="worksheets/sheet7.xml" /><Relationship Id="rId12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theme" Target="theme/theme1.xml" /><Relationship Id="rId5" Type="http://schemas.openxmlformats.org/officeDocument/2006/relationships/worksheet" Target="worksheets/sheet5.xml" /><Relationship Id="rId10" Type="http://schemas.openxmlformats.org/officeDocument/2006/relationships/worksheet" Target="worksheets/sheet10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calcChain" Target="calcChain.xml" 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 /><Relationship Id="rId2" Type="http://schemas.openxmlformats.org/officeDocument/2006/relationships/image" Target="../media/image2.jpeg" /><Relationship Id="rId1" Type="http://schemas.openxmlformats.org/officeDocument/2006/relationships/image" Target="../media/image1.jpeg" 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3.jpeg" /><Relationship Id="rId2" Type="http://schemas.openxmlformats.org/officeDocument/2006/relationships/image" Target="../media/image4.jpeg" /><Relationship Id="rId1" Type="http://schemas.openxmlformats.org/officeDocument/2006/relationships/image" Target="../media/image8.png" /><Relationship Id="rId4" Type="http://schemas.openxmlformats.org/officeDocument/2006/relationships/image" Target="../media/image24.jpeg" 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 /><Relationship Id="rId2" Type="http://schemas.openxmlformats.org/officeDocument/2006/relationships/image" Target="../media/image5.jpeg" /><Relationship Id="rId1" Type="http://schemas.openxmlformats.org/officeDocument/2006/relationships/image" Target="../media/image4.jpeg" /><Relationship Id="rId4" Type="http://schemas.openxmlformats.org/officeDocument/2006/relationships/image" Target="../media/image7.jpeg" 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 /><Relationship Id="rId2" Type="http://schemas.openxmlformats.org/officeDocument/2006/relationships/image" Target="../media/image4.jpeg" /><Relationship Id="rId1" Type="http://schemas.openxmlformats.org/officeDocument/2006/relationships/image" Target="../media/image8.png" /><Relationship Id="rId4" Type="http://schemas.openxmlformats.org/officeDocument/2006/relationships/image" Target="../media/image10.jpeg" 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png" /><Relationship Id="rId2" Type="http://schemas.openxmlformats.org/officeDocument/2006/relationships/image" Target="../media/image4.jpeg" /><Relationship Id="rId1" Type="http://schemas.openxmlformats.org/officeDocument/2006/relationships/image" Target="../media/image8.png" /><Relationship Id="rId4" Type="http://schemas.openxmlformats.org/officeDocument/2006/relationships/image" Target="../media/image12.jpeg" 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3.jpeg" /><Relationship Id="rId2" Type="http://schemas.openxmlformats.org/officeDocument/2006/relationships/image" Target="../media/image4.jpeg" /><Relationship Id="rId1" Type="http://schemas.openxmlformats.org/officeDocument/2006/relationships/image" Target="../media/image8.png" /><Relationship Id="rId4" Type="http://schemas.openxmlformats.org/officeDocument/2006/relationships/image" Target="../media/image14.jpeg" 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 /><Relationship Id="rId2" Type="http://schemas.openxmlformats.org/officeDocument/2006/relationships/image" Target="../media/image15.jpeg" /><Relationship Id="rId1" Type="http://schemas.openxmlformats.org/officeDocument/2006/relationships/image" Target="../media/image8.png" /><Relationship Id="rId4" Type="http://schemas.openxmlformats.org/officeDocument/2006/relationships/image" Target="../media/image17.png" 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18.png" /><Relationship Id="rId2" Type="http://schemas.openxmlformats.org/officeDocument/2006/relationships/image" Target="../media/image4.jpeg" /><Relationship Id="rId1" Type="http://schemas.openxmlformats.org/officeDocument/2006/relationships/image" Target="../media/image8.png" /><Relationship Id="rId4" Type="http://schemas.openxmlformats.org/officeDocument/2006/relationships/image" Target="../media/image19.jpeg" 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20.jpeg" /><Relationship Id="rId2" Type="http://schemas.openxmlformats.org/officeDocument/2006/relationships/image" Target="../media/image4.jpeg" /><Relationship Id="rId1" Type="http://schemas.openxmlformats.org/officeDocument/2006/relationships/image" Target="../media/image8.png" 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21.jpeg" /><Relationship Id="rId2" Type="http://schemas.openxmlformats.org/officeDocument/2006/relationships/image" Target="../media/image4.jpeg" /><Relationship Id="rId1" Type="http://schemas.openxmlformats.org/officeDocument/2006/relationships/image" Target="../media/image8.png" /><Relationship Id="rId4" Type="http://schemas.openxmlformats.org/officeDocument/2006/relationships/image" Target="../media/image22.jpeg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829469</xdr:colOff>
      <xdr:row>9</xdr:row>
      <xdr:rowOff>62706</xdr:rowOff>
    </xdr:from>
    <xdr:to>
      <xdr:col>2</xdr:col>
      <xdr:colOff>1104145</xdr:colOff>
      <xdr:row>9</xdr:row>
      <xdr:rowOff>63500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1299369" y="1472406"/>
          <a:ext cx="274676" cy="79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16</xdr:row>
      <xdr:rowOff>0</xdr:rowOff>
    </xdr:from>
    <xdr:to>
      <xdr:col>6</xdr:col>
      <xdr:colOff>314325</xdr:colOff>
      <xdr:row>16</xdr:row>
      <xdr:rowOff>47625</xdr:rowOff>
    </xdr:to>
    <xdr:grpSp>
      <xdr:nvGrpSpPr>
        <xdr:cNvPr id="3" name="Group 7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 noChangeAspect="1"/>
        </xdr:cNvGrpSpPr>
      </xdr:nvGrpSpPr>
      <xdr:grpSpPr bwMode="auto">
        <a:xfrm>
          <a:off x="4482465" y="3048000"/>
          <a:ext cx="262890" cy="49530"/>
          <a:chOff x="313" y="189"/>
          <a:chExt cx="480" cy="480"/>
        </a:xfrm>
      </xdr:grpSpPr>
      <xdr:sp macro="" textlink="">
        <xdr:nvSpPr>
          <xdr:cNvPr id="4" name="AutoShape 72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57150</xdr:colOff>
      <xdr:row>16</xdr:row>
      <xdr:rowOff>28575</xdr:rowOff>
    </xdr:from>
    <xdr:to>
      <xdr:col>6</xdr:col>
      <xdr:colOff>314325</xdr:colOff>
      <xdr:row>18</xdr:row>
      <xdr:rowOff>0</xdr:rowOff>
    </xdr:to>
    <xdr:grpSp>
      <xdr:nvGrpSpPr>
        <xdr:cNvPr id="5" name="Group 7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pSpPr>
          <a:grpSpLocks noChangeAspect="1"/>
        </xdr:cNvGrpSpPr>
      </xdr:nvGrpSpPr>
      <xdr:grpSpPr bwMode="auto">
        <a:xfrm>
          <a:off x="4482465" y="3074670"/>
          <a:ext cx="262890" cy="354330"/>
          <a:chOff x="313" y="189"/>
          <a:chExt cx="480" cy="480"/>
        </a:xfrm>
      </xdr:grpSpPr>
      <xdr:sp macro="" textlink="">
        <xdr:nvSpPr>
          <xdr:cNvPr id="6" name="AutoShape 74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57150</xdr:colOff>
      <xdr:row>18</xdr:row>
      <xdr:rowOff>0</xdr:rowOff>
    </xdr:from>
    <xdr:to>
      <xdr:col>6</xdr:col>
      <xdr:colOff>314325</xdr:colOff>
      <xdr:row>19</xdr:row>
      <xdr:rowOff>47625</xdr:rowOff>
    </xdr:to>
    <xdr:grpSp>
      <xdr:nvGrpSpPr>
        <xdr:cNvPr id="7" name="Group 75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 noChangeAspect="1"/>
        </xdr:cNvGrpSpPr>
      </xdr:nvGrpSpPr>
      <xdr:grpSpPr bwMode="auto">
        <a:xfrm>
          <a:off x="4482465" y="3429000"/>
          <a:ext cx="262890" cy="240030"/>
          <a:chOff x="313" y="189"/>
          <a:chExt cx="480" cy="480"/>
        </a:xfrm>
      </xdr:grpSpPr>
      <xdr:sp macro="" textlink="">
        <xdr:nvSpPr>
          <xdr:cNvPr id="8" name="AutoShape 76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57150</xdr:colOff>
      <xdr:row>19</xdr:row>
      <xdr:rowOff>28575</xdr:rowOff>
    </xdr:from>
    <xdr:to>
      <xdr:col>6</xdr:col>
      <xdr:colOff>314325</xdr:colOff>
      <xdr:row>23</xdr:row>
      <xdr:rowOff>47625</xdr:rowOff>
    </xdr:to>
    <xdr:grpSp>
      <xdr:nvGrpSpPr>
        <xdr:cNvPr id="9" name="Group 77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pSpPr>
          <a:grpSpLocks noChangeAspect="1"/>
        </xdr:cNvGrpSpPr>
      </xdr:nvGrpSpPr>
      <xdr:grpSpPr bwMode="auto">
        <a:xfrm>
          <a:off x="4482465" y="3646170"/>
          <a:ext cx="262890" cy="784860"/>
          <a:chOff x="313" y="189"/>
          <a:chExt cx="480" cy="480"/>
        </a:xfrm>
      </xdr:grpSpPr>
      <xdr:sp macro="" textlink="">
        <xdr:nvSpPr>
          <xdr:cNvPr id="10" name="AutoShape 78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57150</xdr:colOff>
      <xdr:row>23</xdr:row>
      <xdr:rowOff>28575</xdr:rowOff>
    </xdr:from>
    <xdr:to>
      <xdr:col>6</xdr:col>
      <xdr:colOff>314325</xdr:colOff>
      <xdr:row>26</xdr:row>
      <xdr:rowOff>47625</xdr:rowOff>
    </xdr:to>
    <xdr:grpSp>
      <xdr:nvGrpSpPr>
        <xdr:cNvPr id="11" name="Group 79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pSpPr>
          <a:grpSpLocks noChangeAspect="1"/>
        </xdr:cNvGrpSpPr>
      </xdr:nvGrpSpPr>
      <xdr:grpSpPr bwMode="auto">
        <a:xfrm>
          <a:off x="4482465" y="4408170"/>
          <a:ext cx="262890" cy="594360"/>
          <a:chOff x="313" y="189"/>
          <a:chExt cx="480" cy="480"/>
        </a:xfrm>
      </xdr:grpSpPr>
      <xdr:sp macro="" textlink="">
        <xdr:nvSpPr>
          <xdr:cNvPr id="12" name="AutoShape 80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57150</xdr:colOff>
      <xdr:row>26</xdr:row>
      <xdr:rowOff>28575</xdr:rowOff>
    </xdr:from>
    <xdr:to>
      <xdr:col>6</xdr:col>
      <xdr:colOff>314325</xdr:colOff>
      <xdr:row>27</xdr:row>
      <xdr:rowOff>47625</xdr:rowOff>
    </xdr:to>
    <xdr:grpSp>
      <xdr:nvGrpSpPr>
        <xdr:cNvPr id="13" name="Group 8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pSpPr>
          <a:grpSpLocks noChangeAspect="1"/>
        </xdr:cNvGrpSpPr>
      </xdr:nvGrpSpPr>
      <xdr:grpSpPr bwMode="auto">
        <a:xfrm>
          <a:off x="4482465" y="4979670"/>
          <a:ext cx="262890" cy="213360"/>
          <a:chOff x="313" y="189"/>
          <a:chExt cx="480" cy="480"/>
        </a:xfrm>
      </xdr:grpSpPr>
      <xdr:sp macro="" textlink="">
        <xdr:nvSpPr>
          <xdr:cNvPr id="14" name="AutoShape 82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57150</xdr:colOff>
      <xdr:row>27</xdr:row>
      <xdr:rowOff>28575</xdr:rowOff>
    </xdr:from>
    <xdr:to>
      <xdr:col>6</xdr:col>
      <xdr:colOff>314325</xdr:colOff>
      <xdr:row>28</xdr:row>
      <xdr:rowOff>47625</xdr:rowOff>
    </xdr:to>
    <xdr:grpSp>
      <xdr:nvGrpSpPr>
        <xdr:cNvPr id="15" name="Group 83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pSpPr>
          <a:grpSpLocks noChangeAspect="1"/>
        </xdr:cNvGrpSpPr>
      </xdr:nvGrpSpPr>
      <xdr:grpSpPr bwMode="auto">
        <a:xfrm>
          <a:off x="4482465" y="5170170"/>
          <a:ext cx="262890" cy="213360"/>
          <a:chOff x="313" y="189"/>
          <a:chExt cx="480" cy="480"/>
        </a:xfrm>
      </xdr:grpSpPr>
      <xdr:sp macro="" textlink="">
        <xdr:nvSpPr>
          <xdr:cNvPr id="16" name="AutoShape 84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57150</xdr:colOff>
      <xdr:row>14</xdr:row>
      <xdr:rowOff>28575</xdr:rowOff>
    </xdr:from>
    <xdr:to>
      <xdr:col>6</xdr:col>
      <xdr:colOff>314325</xdr:colOff>
      <xdr:row>15</xdr:row>
      <xdr:rowOff>0</xdr:rowOff>
    </xdr:to>
    <xdr:grpSp>
      <xdr:nvGrpSpPr>
        <xdr:cNvPr id="17" name="Group 1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pSpPr>
          <a:grpSpLocks noChangeAspect="1"/>
        </xdr:cNvGrpSpPr>
      </xdr:nvGrpSpPr>
      <xdr:grpSpPr bwMode="auto">
        <a:xfrm>
          <a:off x="4482465" y="2693670"/>
          <a:ext cx="262890" cy="163830"/>
          <a:chOff x="313" y="189"/>
          <a:chExt cx="480" cy="480"/>
        </a:xfrm>
      </xdr:grpSpPr>
      <xdr:sp macro="" textlink="">
        <xdr:nvSpPr>
          <xdr:cNvPr id="18" name="AutoShape 2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 editAs="oneCell">
    <xdr:from>
      <xdr:col>1</xdr:col>
      <xdr:colOff>209550</xdr:colOff>
      <xdr:row>2</xdr:row>
      <xdr:rowOff>131574</xdr:rowOff>
    </xdr:from>
    <xdr:to>
      <xdr:col>2</xdr:col>
      <xdr:colOff>967740</xdr:colOff>
      <xdr:row>6</xdr:row>
      <xdr:rowOff>121919</xdr:rowOff>
    </xdr:to>
    <xdr:pic>
      <xdr:nvPicPr>
        <xdr:cNvPr id="20" name="Image 19">
          <a:extLst>
            <a:ext uri="{FF2B5EF4-FFF2-40B4-BE49-F238E27FC236}">
              <a16:creationId xmlns:a16="http://schemas.microsoft.com/office/drawing/2014/main" id="{D99D3E56-B37D-3840-7C32-BFBC52E66A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512574"/>
          <a:ext cx="1224915" cy="752345"/>
        </a:xfrm>
        <a:prstGeom prst="rect">
          <a:avLst/>
        </a:prstGeom>
      </xdr:spPr>
    </xdr:pic>
    <xdr:clientData/>
  </xdr:twoCellAnchor>
  <xdr:twoCellAnchor editAs="oneCell">
    <xdr:from>
      <xdr:col>4</xdr:col>
      <xdr:colOff>249555</xdr:colOff>
      <xdr:row>2</xdr:row>
      <xdr:rowOff>97155</xdr:rowOff>
    </xdr:from>
    <xdr:to>
      <xdr:col>5</xdr:col>
      <xdr:colOff>588527</xdr:colOff>
      <xdr:row>6</xdr:row>
      <xdr:rowOff>123825</xdr:rowOff>
    </xdr:to>
    <xdr:pic>
      <xdr:nvPicPr>
        <xdr:cNvPr id="24" name="Image 23" descr="Capesterre Belle-Eau | Guadeloupe">
          <a:extLst>
            <a:ext uri="{FF2B5EF4-FFF2-40B4-BE49-F238E27FC236}">
              <a16:creationId xmlns:a16="http://schemas.microsoft.com/office/drawing/2014/main" id="{0C555237-DF28-4E91-F222-D5F251C845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5655" y="478155"/>
          <a:ext cx="872372" cy="7886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1386840</xdr:colOff>
      <xdr:row>2</xdr:row>
      <xdr:rowOff>93345</xdr:rowOff>
    </xdr:from>
    <xdr:to>
      <xdr:col>3</xdr:col>
      <xdr:colOff>403505</xdr:colOff>
      <xdr:row>6</xdr:row>
      <xdr:rowOff>120535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756FC6C4-E19C-44DE-B6D1-01741B494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9315" y="474345"/>
          <a:ext cx="816890" cy="7891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1000919</xdr:colOff>
      <xdr:row>10</xdr:row>
      <xdr:rowOff>69056</xdr:rowOff>
    </xdr:from>
    <xdr:to>
      <xdr:col>2</xdr:col>
      <xdr:colOff>1266284</xdr:colOff>
      <xdr:row>10</xdr:row>
      <xdr:rowOff>69850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F2C77714-DC7C-48BB-9BBF-8EAB78ACC469}"/>
            </a:ext>
          </a:extLst>
        </xdr:cNvPr>
        <xdr:cNvCxnSpPr/>
      </xdr:nvCxnSpPr>
      <xdr:spPr>
        <a:xfrm>
          <a:off x="1275239" y="1493996"/>
          <a:ext cx="265365" cy="79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19</xdr:row>
      <xdr:rowOff>38100</xdr:rowOff>
    </xdr:from>
    <xdr:to>
      <xdr:col>6</xdr:col>
      <xdr:colOff>314325</xdr:colOff>
      <xdr:row>53</xdr:row>
      <xdr:rowOff>0</xdr:rowOff>
    </xdr:to>
    <xdr:grpSp>
      <xdr:nvGrpSpPr>
        <xdr:cNvPr id="3" name="Group 1">
          <a:extLst>
            <a:ext uri="{FF2B5EF4-FFF2-40B4-BE49-F238E27FC236}">
              <a16:creationId xmlns:a16="http://schemas.microsoft.com/office/drawing/2014/main" id="{AFA0D48E-A9DA-41FA-B362-EAB963B9AE1E}"/>
            </a:ext>
          </a:extLst>
        </xdr:cNvPr>
        <xdr:cNvGrpSpPr>
          <a:grpSpLocks noChangeAspect="1"/>
        </xdr:cNvGrpSpPr>
      </xdr:nvGrpSpPr>
      <xdr:grpSpPr bwMode="auto">
        <a:xfrm>
          <a:off x="4598726" y="3049681"/>
          <a:ext cx="262890" cy="5200650"/>
          <a:chOff x="313" y="189"/>
          <a:chExt cx="480" cy="480"/>
        </a:xfrm>
      </xdr:grpSpPr>
      <xdr:sp macro="" textlink="">
        <xdr:nvSpPr>
          <xdr:cNvPr id="4" name="AutoShape 2">
            <a:extLst>
              <a:ext uri="{FF2B5EF4-FFF2-40B4-BE49-F238E27FC236}">
                <a16:creationId xmlns:a16="http://schemas.microsoft.com/office/drawing/2014/main" id="{19172F0A-49CF-66AB-7707-69A36B054D59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 editAs="oneCell">
    <xdr:from>
      <xdr:col>2</xdr:col>
      <xdr:colOff>811866</xdr:colOff>
      <xdr:row>3</xdr:row>
      <xdr:rowOff>2241</xdr:rowOff>
    </xdr:from>
    <xdr:to>
      <xdr:col>2</xdr:col>
      <xdr:colOff>1507190</xdr:colOff>
      <xdr:row>7</xdr:row>
      <xdr:rowOff>98942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5DBC052-D729-4D37-8160-D74197C36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55351" y="551329"/>
          <a:ext cx="704849" cy="694198"/>
        </a:xfrm>
        <a:prstGeom prst="rect">
          <a:avLst/>
        </a:prstGeom>
      </xdr:spPr>
    </xdr:pic>
    <xdr:clientData/>
  </xdr:twoCellAnchor>
  <xdr:twoCellAnchor editAs="oneCell">
    <xdr:from>
      <xdr:col>1</xdr:col>
      <xdr:colOff>28016</xdr:colOff>
      <xdr:row>3</xdr:row>
      <xdr:rowOff>5603</xdr:rowOff>
    </xdr:from>
    <xdr:to>
      <xdr:col>2</xdr:col>
      <xdr:colOff>744425</xdr:colOff>
      <xdr:row>7</xdr:row>
      <xdr:rowOff>19138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2167F5FF-2DCC-492F-8E49-ACFEC7E62E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148" y="554691"/>
          <a:ext cx="992522" cy="611032"/>
        </a:xfrm>
        <a:prstGeom prst="rect">
          <a:avLst/>
        </a:prstGeom>
      </xdr:spPr>
    </xdr:pic>
    <xdr:clientData/>
  </xdr:twoCellAnchor>
  <xdr:twoCellAnchor editAs="oneCell">
    <xdr:from>
      <xdr:col>2</xdr:col>
      <xdr:colOff>1883990</xdr:colOff>
      <xdr:row>2</xdr:row>
      <xdr:rowOff>140074</xdr:rowOff>
    </xdr:from>
    <xdr:to>
      <xdr:col>3</xdr:col>
      <xdr:colOff>440840</xdr:colOff>
      <xdr:row>7</xdr:row>
      <xdr:rowOff>116374</xdr:rowOff>
    </xdr:to>
    <xdr:pic>
      <xdr:nvPicPr>
        <xdr:cNvPr id="7" name="Image 6" descr="Accueil - Ville de Pointe-à-Pitre">
          <a:extLst>
            <a:ext uri="{FF2B5EF4-FFF2-40B4-BE49-F238E27FC236}">
              <a16:creationId xmlns:a16="http://schemas.microsoft.com/office/drawing/2014/main" id="{3016CF35-668E-575B-4503-A2E31A70F6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6269" y="532280"/>
          <a:ext cx="703785" cy="7467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208879</xdr:colOff>
      <xdr:row>2</xdr:row>
      <xdr:rowOff>124935</xdr:rowOff>
    </xdr:from>
    <xdr:to>
      <xdr:col>5</xdr:col>
      <xdr:colOff>378198</xdr:colOff>
      <xdr:row>7</xdr:row>
      <xdr:rowOff>113966</xdr:rowOff>
    </xdr:to>
    <xdr:pic>
      <xdr:nvPicPr>
        <xdr:cNvPr id="8" name="Image 7" descr="Ville de Baie-Mahault | Baie-Mahault Guadeloupe">
          <a:extLst>
            <a:ext uri="{FF2B5EF4-FFF2-40B4-BE49-F238E27FC236}">
              <a16:creationId xmlns:a16="http://schemas.microsoft.com/office/drawing/2014/main" id="{331E3303-ABA9-E3A8-0F9E-7E1BC9B649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4578" y="517141"/>
          <a:ext cx="771635" cy="7594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644083</xdr:colOff>
      <xdr:row>8</xdr:row>
      <xdr:rowOff>105199</xdr:rowOff>
    </xdr:from>
    <xdr:to>
      <xdr:col>2</xdr:col>
      <xdr:colOff>918925</xdr:colOff>
      <xdr:row>8</xdr:row>
      <xdr:rowOff>105993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431696" y="1437098"/>
          <a:ext cx="274842" cy="79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61</xdr:row>
      <xdr:rowOff>38100</xdr:rowOff>
    </xdr:from>
    <xdr:to>
      <xdr:col>6</xdr:col>
      <xdr:colOff>314325</xdr:colOff>
      <xdr:row>67</xdr:row>
      <xdr:rowOff>0</xdr:rowOff>
    </xdr:to>
    <xdr:grpSp>
      <xdr:nvGrpSpPr>
        <xdr:cNvPr id="3" name="Group 1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>
          <a:grpSpLocks noChangeAspect="1"/>
        </xdr:cNvGrpSpPr>
      </xdr:nvGrpSpPr>
      <xdr:grpSpPr bwMode="auto">
        <a:xfrm>
          <a:off x="4705350" y="11658600"/>
          <a:ext cx="257175" cy="1104900"/>
          <a:chOff x="313" y="189"/>
          <a:chExt cx="480" cy="480"/>
        </a:xfrm>
      </xdr:grpSpPr>
      <xdr:sp macro="" textlink="">
        <xdr:nvSpPr>
          <xdr:cNvPr id="4" name="AutoShape 2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57150</xdr:colOff>
      <xdr:row>16</xdr:row>
      <xdr:rowOff>0</xdr:rowOff>
    </xdr:from>
    <xdr:to>
      <xdr:col>6</xdr:col>
      <xdr:colOff>314325</xdr:colOff>
      <xdr:row>27</xdr:row>
      <xdr:rowOff>0</xdr:rowOff>
    </xdr:to>
    <xdr:grpSp>
      <xdr:nvGrpSpPr>
        <xdr:cNvPr id="5" name="Group 3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pSpPr>
          <a:grpSpLocks noChangeAspect="1"/>
        </xdr:cNvGrpSpPr>
      </xdr:nvGrpSpPr>
      <xdr:grpSpPr bwMode="auto">
        <a:xfrm>
          <a:off x="4705350" y="3048000"/>
          <a:ext cx="257175" cy="2095500"/>
          <a:chOff x="313" y="189"/>
          <a:chExt cx="480" cy="480"/>
        </a:xfrm>
      </xdr:grpSpPr>
      <xdr:sp macro="" textlink="">
        <xdr:nvSpPr>
          <xdr:cNvPr id="6" name="AutoShape 4">
            <a:extLst>
              <a:ext uri="{FF2B5EF4-FFF2-40B4-BE49-F238E27FC236}">
                <a16:creationId xmlns:a16="http://schemas.microsoft.com/office/drawing/2014/main" id="{00000000-0008-0000-0100-000006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57150</xdr:colOff>
      <xdr:row>16</xdr:row>
      <xdr:rowOff>38100</xdr:rowOff>
    </xdr:from>
    <xdr:to>
      <xdr:col>6</xdr:col>
      <xdr:colOff>314325</xdr:colOff>
      <xdr:row>27</xdr:row>
      <xdr:rowOff>47625</xdr:rowOff>
    </xdr:to>
    <xdr:grpSp>
      <xdr:nvGrpSpPr>
        <xdr:cNvPr id="7" name="Group 82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>
          <a:grpSpLocks noChangeAspect="1"/>
        </xdr:cNvGrpSpPr>
      </xdr:nvGrpSpPr>
      <xdr:grpSpPr bwMode="auto">
        <a:xfrm>
          <a:off x="4705350" y="3086100"/>
          <a:ext cx="257175" cy="2105025"/>
          <a:chOff x="313" y="189"/>
          <a:chExt cx="480" cy="480"/>
        </a:xfrm>
      </xdr:grpSpPr>
      <xdr:sp macro="" textlink="">
        <xdr:nvSpPr>
          <xdr:cNvPr id="8" name="AutoShape 830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 editAs="oneCell">
    <xdr:from>
      <xdr:col>1</xdr:col>
      <xdr:colOff>288151</xdr:colOff>
      <xdr:row>2</xdr:row>
      <xdr:rowOff>14461</xdr:rowOff>
    </xdr:from>
    <xdr:to>
      <xdr:col>2</xdr:col>
      <xdr:colOff>741574</xdr:colOff>
      <xdr:row>5</xdr:row>
      <xdr:rowOff>54906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5A3E2BAB-0BBC-40BE-A93F-951817009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4285" y="398663"/>
          <a:ext cx="992522" cy="611032"/>
        </a:xfrm>
        <a:prstGeom prst="rect">
          <a:avLst/>
        </a:prstGeom>
      </xdr:spPr>
    </xdr:pic>
    <xdr:clientData/>
  </xdr:twoCellAnchor>
  <xdr:twoCellAnchor editAs="oneCell">
    <xdr:from>
      <xdr:col>2</xdr:col>
      <xdr:colOff>1024541</xdr:colOff>
      <xdr:row>1</xdr:row>
      <xdr:rowOff>168954</xdr:rowOff>
    </xdr:from>
    <xdr:to>
      <xdr:col>2</xdr:col>
      <xdr:colOff>1764734</xdr:colOff>
      <xdr:row>5</xdr:row>
      <xdr:rowOff>105047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BAB38562-3DD1-E95A-E68D-99C1F8ECD3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12154" y="361055"/>
          <a:ext cx="736383" cy="708306"/>
        </a:xfrm>
        <a:prstGeom prst="rect">
          <a:avLst/>
        </a:prstGeom>
      </xdr:spPr>
    </xdr:pic>
    <xdr:clientData/>
  </xdr:twoCellAnchor>
  <xdr:twoCellAnchor editAs="oneCell">
    <xdr:from>
      <xdr:col>2</xdr:col>
      <xdr:colOff>1780137</xdr:colOff>
      <xdr:row>2</xdr:row>
      <xdr:rowOff>356</xdr:rowOff>
    </xdr:from>
    <xdr:to>
      <xdr:col>4</xdr:col>
      <xdr:colOff>317574</xdr:colOff>
      <xdr:row>6</xdr:row>
      <xdr:rowOff>34659</xdr:rowOff>
    </xdr:to>
    <xdr:pic>
      <xdr:nvPicPr>
        <xdr:cNvPr id="10" name="Picture 1" descr="https://i.pinimg.com/564x/7a/da/35/7ada351b277bd37b4e415f7657cbb9cd.jpg">
          <a:extLst>
            <a:ext uri="{FF2B5EF4-FFF2-40B4-BE49-F238E27FC236}">
              <a16:creationId xmlns:a16="http://schemas.microsoft.com/office/drawing/2014/main" id="{6FAB4166-6415-4D86-B9AE-3E9758AAB4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567750" y="384558"/>
          <a:ext cx="947695" cy="802706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384201</xdr:colOff>
      <xdr:row>2</xdr:row>
      <xdr:rowOff>32016</xdr:rowOff>
    </xdr:from>
    <xdr:to>
      <xdr:col>5</xdr:col>
      <xdr:colOff>590195</xdr:colOff>
      <xdr:row>6</xdr:row>
      <xdr:rowOff>60798</xdr:rowOff>
    </xdr:to>
    <xdr:pic>
      <xdr:nvPicPr>
        <xdr:cNvPr id="11" name="Picture 3" descr="logo baie mahault - Guadeloupe Port Caraïbes">
          <a:extLst>
            <a:ext uri="{FF2B5EF4-FFF2-40B4-BE49-F238E27FC236}">
              <a16:creationId xmlns:a16="http://schemas.microsoft.com/office/drawing/2014/main" id="{18B5F283-DFF2-4A9C-8292-CBBBB7135C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585882" y="416218"/>
          <a:ext cx="815530" cy="8029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949325</xdr:colOff>
      <xdr:row>9</xdr:row>
      <xdr:rowOff>57150</xdr:rowOff>
    </xdr:from>
    <xdr:to>
      <xdr:col>2</xdr:col>
      <xdr:colOff>1222165</xdr:colOff>
      <xdr:row>9</xdr:row>
      <xdr:rowOff>57151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1397000" y="1600200"/>
          <a:ext cx="272840" cy="1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705339</xdr:colOff>
      <xdr:row>2</xdr:row>
      <xdr:rowOff>133350</xdr:rowOff>
    </xdr:from>
    <xdr:to>
      <xdr:col>2</xdr:col>
      <xdr:colOff>1410188</xdr:colOff>
      <xdr:row>6</xdr:row>
      <xdr:rowOff>59707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FB25BFB9-04C9-4834-AD95-94CA9041DD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8262" y="511094"/>
          <a:ext cx="704849" cy="685654"/>
        </a:xfrm>
        <a:prstGeom prst="rect">
          <a:avLst/>
        </a:prstGeom>
      </xdr:spPr>
    </xdr:pic>
    <xdr:clientData/>
  </xdr:twoCellAnchor>
  <xdr:twoCellAnchor editAs="oneCell">
    <xdr:from>
      <xdr:col>1</xdr:col>
      <xdr:colOff>52104</xdr:colOff>
      <xdr:row>3</xdr:row>
      <xdr:rowOff>0</xdr:rowOff>
    </xdr:from>
    <xdr:to>
      <xdr:col>2</xdr:col>
      <xdr:colOff>591741</xdr:colOff>
      <xdr:row>6</xdr:row>
      <xdr:rowOff>57751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8466961-7554-4756-AB31-708C02191F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617" y="566615"/>
          <a:ext cx="992522" cy="611032"/>
        </a:xfrm>
        <a:prstGeom prst="rect">
          <a:avLst/>
        </a:prstGeom>
      </xdr:spPr>
    </xdr:pic>
    <xdr:clientData/>
  </xdr:twoCellAnchor>
  <xdr:twoCellAnchor editAs="oneCell">
    <xdr:from>
      <xdr:col>2</xdr:col>
      <xdr:colOff>1774744</xdr:colOff>
      <xdr:row>2</xdr:row>
      <xdr:rowOff>93362</xdr:rowOff>
    </xdr:from>
    <xdr:to>
      <xdr:col>3</xdr:col>
      <xdr:colOff>403762</xdr:colOff>
      <xdr:row>6</xdr:row>
      <xdr:rowOff>92106</xdr:rowOff>
    </xdr:to>
    <xdr:pic>
      <xdr:nvPicPr>
        <xdr:cNvPr id="4" name="Image 3" descr="Mairie de Morne-À-l'Eau updated... - Mairie de Morne-À-l'Eau">
          <a:extLst>
            <a:ext uri="{FF2B5EF4-FFF2-40B4-BE49-F238E27FC236}">
              <a16:creationId xmlns:a16="http://schemas.microsoft.com/office/drawing/2014/main" id="{027B3935-F5C4-004E-6C75-F2B302765D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99295" y="467849"/>
          <a:ext cx="779633" cy="7420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77441</xdr:colOff>
      <xdr:row>2</xdr:row>
      <xdr:rowOff>187243</xdr:rowOff>
    </xdr:from>
    <xdr:to>
      <xdr:col>5</xdr:col>
      <xdr:colOff>477946</xdr:colOff>
      <xdr:row>7</xdr:row>
      <xdr:rowOff>60796</xdr:rowOff>
    </xdr:to>
    <xdr:pic>
      <xdr:nvPicPr>
        <xdr:cNvPr id="6" name="Image 5" descr="Port-Louis Guadeloupe : info pratique et visite">
          <a:extLst>
            <a:ext uri="{FF2B5EF4-FFF2-40B4-BE49-F238E27FC236}">
              <a16:creationId xmlns:a16="http://schemas.microsoft.com/office/drawing/2014/main" id="{93396A17-D513-4592-D0F7-F9BA1C31B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9941" y="561730"/>
          <a:ext cx="950285" cy="8059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67</xdr:row>
      <xdr:rowOff>0</xdr:rowOff>
    </xdr:from>
    <xdr:to>
      <xdr:col>6</xdr:col>
      <xdr:colOff>314325</xdr:colOff>
      <xdr:row>81</xdr:row>
      <xdr:rowOff>0</xdr:rowOff>
    </xdr:to>
    <xdr:grpSp>
      <xdr:nvGrpSpPr>
        <xdr:cNvPr id="3" name="Group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pSpPr>
          <a:grpSpLocks noChangeAspect="1"/>
        </xdr:cNvGrpSpPr>
      </xdr:nvGrpSpPr>
      <xdr:grpSpPr bwMode="auto">
        <a:xfrm>
          <a:off x="4940758" y="10399426"/>
          <a:ext cx="262890" cy="2186066"/>
          <a:chOff x="313" y="189"/>
          <a:chExt cx="480" cy="480"/>
        </a:xfrm>
      </xdr:grpSpPr>
      <xdr:sp macro="" textlink="">
        <xdr:nvSpPr>
          <xdr:cNvPr id="4" name="AutoShape 2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57150</xdr:colOff>
      <xdr:row>16</xdr:row>
      <xdr:rowOff>38100</xdr:rowOff>
    </xdr:from>
    <xdr:to>
      <xdr:col>6</xdr:col>
      <xdr:colOff>314325</xdr:colOff>
      <xdr:row>42</xdr:row>
      <xdr:rowOff>47625</xdr:rowOff>
    </xdr:to>
    <xdr:grpSp>
      <xdr:nvGrpSpPr>
        <xdr:cNvPr id="5" name="Group 3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pSpPr>
          <a:grpSpLocks noChangeAspect="1"/>
        </xdr:cNvGrpSpPr>
      </xdr:nvGrpSpPr>
      <xdr:grpSpPr bwMode="auto">
        <a:xfrm>
          <a:off x="4940758" y="2489616"/>
          <a:ext cx="262890" cy="4055652"/>
          <a:chOff x="313" y="189"/>
          <a:chExt cx="480" cy="480"/>
        </a:xfrm>
      </xdr:grpSpPr>
      <xdr:sp macro="" textlink="">
        <xdr:nvSpPr>
          <xdr:cNvPr id="6" name="AutoShape 4">
            <a:extLst>
              <a:ext uri="{FF2B5EF4-FFF2-40B4-BE49-F238E27FC236}">
                <a16:creationId xmlns:a16="http://schemas.microsoft.com/office/drawing/2014/main" id="{00000000-0008-0000-0300-000006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2</xdr:col>
      <xdr:colOff>1302544</xdr:colOff>
      <xdr:row>9</xdr:row>
      <xdr:rowOff>75926</xdr:rowOff>
    </xdr:from>
    <xdr:to>
      <xdr:col>2</xdr:col>
      <xdr:colOff>1576618</xdr:colOff>
      <xdr:row>9</xdr:row>
      <xdr:rowOff>76720</xdr:rowOff>
    </xdr:to>
    <xdr:cxnSp macro="">
      <xdr:nvCxnSpPr>
        <xdr:cNvPr id="12" name="Connecteur droit avec flèche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>
        <a:xfrm>
          <a:off x="1970855" y="1618664"/>
          <a:ext cx="274074" cy="79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781050</xdr:colOff>
      <xdr:row>2</xdr:row>
      <xdr:rowOff>45906</xdr:rowOff>
    </xdr:from>
    <xdr:to>
      <xdr:col>2</xdr:col>
      <xdr:colOff>1485899</xdr:colOff>
      <xdr:row>6</xdr:row>
      <xdr:rowOff>132488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495683BF-4CB8-45CB-B02D-16D2EF97E2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49361" y="376939"/>
          <a:ext cx="704849" cy="686188"/>
        </a:xfrm>
        <a:prstGeom prst="rect">
          <a:avLst/>
        </a:prstGeom>
      </xdr:spPr>
    </xdr:pic>
    <xdr:clientData/>
  </xdr:twoCellAnchor>
  <xdr:twoCellAnchor editAs="oneCell">
    <xdr:from>
      <xdr:col>1</xdr:col>
      <xdr:colOff>74951</xdr:colOff>
      <xdr:row>2</xdr:row>
      <xdr:rowOff>124918</xdr:rowOff>
    </xdr:from>
    <xdr:to>
      <xdr:col>2</xdr:col>
      <xdr:colOff>664769</xdr:colOff>
      <xdr:row>6</xdr:row>
      <xdr:rowOff>136344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66AD597-4D8E-47F5-AD14-9C3146BBB7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033" y="455951"/>
          <a:ext cx="992522" cy="611032"/>
        </a:xfrm>
        <a:prstGeom prst="rect">
          <a:avLst/>
        </a:prstGeom>
      </xdr:spPr>
    </xdr:pic>
    <xdr:clientData/>
  </xdr:twoCellAnchor>
  <xdr:twoCellAnchor editAs="oneCell">
    <xdr:from>
      <xdr:col>2</xdr:col>
      <xdr:colOff>1827868</xdr:colOff>
      <xdr:row>2</xdr:row>
      <xdr:rowOff>66456</xdr:rowOff>
    </xdr:from>
    <xdr:to>
      <xdr:col>3</xdr:col>
      <xdr:colOff>382561</xdr:colOff>
      <xdr:row>7</xdr:row>
      <xdr:rowOff>60771</xdr:rowOff>
    </xdr:to>
    <xdr:pic>
      <xdr:nvPicPr>
        <xdr:cNvPr id="7" name="Image 6" descr="Bienvenue - Trois-Rivières">
          <a:extLst>
            <a:ext uri="{FF2B5EF4-FFF2-40B4-BE49-F238E27FC236}">
              <a16:creationId xmlns:a16="http://schemas.microsoft.com/office/drawing/2014/main" id="{274B7C81-56D1-CCE2-CBCE-D9CA8F5BCEB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62" r="49152"/>
        <a:stretch/>
      </xdr:blipFill>
      <xdr:spPr bwMode="auto">
        <a:xfrm>
          <a:off x="2491495" y="402173"/>
          <a:ext cx="803218" cy="7826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117110</xdr:colOff>
      <xdr:row>3</xdr:row>
      <xdr:rowOff>64364</xdr:rowOff>
    </xdr:from>
    <xdr:to>
      <xdr:col>5</xdr:col>
      <xdr:colOff>574791</xdr:colOff>
      <xdr:row>7</xdr:row>
      <xdr:rowOff>17926</xdr:rowOff>
    </xdr:to>
    <xdr:pic>
      <xdr:nvPicPr>
        <xdr:cNvPr id="8" name="Image 7" descr="Accueil - Ville de Baillif">
          <a:extLst>
            <a:ext uri="{FF2B5EF4-FFF2-40B4-BE49-F238E27FC236}">
              <a16:creationId xmlns:a16="http://schemas.microsoft.com/office/drawing/2014/main" id="{1950BEAA-6FA9-F67A-25E7-8058352E6C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30430" y="556229"/>
          <a:ext cx="1090078" cy="5781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953294</xdr:colOff>
      <xdr:row>9</xdr:row>
      <xdr:rowOff>75406</xdr:rowOff>
    </xdr:from>
    <xdr:to>
      <xdr:col>2</xdr:col>
      <xdr:colOff>1213772</xdr:colOff>
      <xdr:row>9</xdr:row>
      <xdr:rowOff>76200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>
          <a:off x="1423194" y="1650206"/>
          <a:ext cx="260478" cy="79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19</xdr:row>
      <xdr:rowOff>38100</xdr:rowOff>
    </xdr:from>
    <xdr:to>
      <xdr:col>6</xdr:col>
      <xdr:colOff>314325</xdr:colOff>
      <xdr:row>80</xdr:row>
      <xdr:rowOff>0</xdr:rowOff>
    </xdr:to>
    <xdr:grpSp>
      <xdr:nvGrpSpPr>
        <xdr:cNvPr id="3" name="Group 3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pSpPr>
          <a:grpSpLocks noChangeAspect="1"/>
        </xdr:cNvGrpSpPr>
      </xdr:nvGrpSpPr>
      <xdr:grpSpPr bwMode="auto">
        <a:xfrm>
          <a:off x="4457022" y="2784692"/>
          <a:ext cx="262890" cy="7921147"/>
          <a:chOff x="313" y="189"/>
          <a:chExt cx="480" cy="480"/>
        </a:xfrm>
      </xdr:grpSpPr>
      <xdr:sp macro="" textlink="">
        <xdr:nvSpPr>
          <xdr:cNvPr id="4" name="AutoShape 4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 editAs="oneCell">
    <xdr:from>
      <xdr:col>2</xdr:col>
      <xdr:colOff>702241</xdr:colOff>
      <xdr:row>2</xdr:row>
      <xdr:rowOff>95250</xdr:rowOff>
    </xdr:from>
    <xdr:to>
      <xdr:col>2</xdr:col>
      <xdr:colOff>1407090</xdr:colOff>
      <xdr:row>7</xdr:row>
      <xdr:rowOff>22405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9ABBC448-B0A1-4D45-A69F-5FDDC003E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427707" y="444935"/>
          <a:ext cx="704849" cy="693461"/>
        </a:xfrm>
        <a:prstGeom prst="rect">
          <a:avLst/>
        </a:prstGeom>
      </xdr:spPr>
    </xdr:pic>
    <xdr:clientData/>
  </xdr:twoCellAnchor>
  <xdr:twoCellAnchor editAs="oneCell">
    <xdr:from>
      <xdr:col>1</xdr:col>
      <xdr:colOff>93948</xdr:colOff>
      <xdr:row>3</xdr:row>
      <xdr:rowOff>0</xdr:rowOff>
    </xdr:from>
    <xdr:to>
      <xdr:col>2</xdr:col>
      <xdr:colOff>629583</xdr:colOff>
      <xdr:row>7</xdr:row>
      <xdr:rowOff>20847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CABCA30D-ADC0-46F1-B7DC-A2047CE8D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4907" y="501041"/>
          <a:ext cx="992522" cy="611032"/>
        </a:xfrm>
        <a:prstGeom prst="rect">
          <a:avLst/>
        </a:prstGeom>
      </xdr:spPr>
    </xdr:pic>
    <xdr:clientData/>
  </xdr:twoCellAnchor>
  <xdr:twoCellAnchor editAs="oneCell">
    <xdr:from>
      <xdr:col>2</xdr:col>
      <xdr:colOff>1622564</xdr:colOff>
      <xdr:row>2</xdr:row>
      <xdr:rowOff>43761</xdr:rowOff>
    </xdr:from>
    <xdr:to>
      <xdr:col>4</xdr:col>
      <xdr:colOff>73924</xdr:colOff>
      <xdr:row>7</xdr:row>
      <xdr:rowOff>102060</xdr:rowOff>
    </xdr:to>
    <xdr:pic>
      <xdr:nvPicPr>
        <xdr:cNvPr id="6" name="Image 5" descr="Gestion des services techniques – ARTELISOFT équipe Saint-François de la  Gaudeloupe">
          <a:extLst>
            <a:ext uri="{FF2B5EF4-FFF2-40B4-BE49-F238E27FC236}">
              <a16:creationId xmlns:a16="http://schemas.microsoft.com/office/drawing/2014/main" id="{34DB51D9-8E89-758B-1B94-3DC8E1B95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46725" y="396056"/>
          <a:ext cx="780418" cy="8142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250005</xdr:colOff>
      <xdr:row>2</xdr:row>
      <xdr:rowOff>123431</xdr:rowOff>
    </xdr:from>
    <xdr:to>
      <xdr:col>5</xdr:col>
      <xdr:colOff>552848</xdr:colOff>
      <xdr:row>8</xdr:row>
      <xdr:rowOff>115813</xdr:rowOff>
    </xdr:to>
    <xdr:pic>
      <xdr:nvPicPr>
        <xdr:cNvPr id="8" name="Image 7" descr="Ville Sainte-Anne Guadeloupe - YouTube">
          <a:extLst>
            <a:ext uri="{FF2B5EF4-FFF2-40B4-BE49-F238E27FC236}">
              <a16:creationId xmlns:a16="http://schemas.microsoft.com/office/drawing/2014/main" id="{2A10AD51-D279-F563-D785-96536E1D5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3224" y="475726"/>
          <a:ext cx="948716" cy="8926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894239</xdr:colOff>
      <xdr:row>11</xdr:row>
      <xdr:rowOff>75406</xdr:rowOff>
    </xdr:from>
    <xdr:to>
      <xdr:col>2</xdr:col>
      <xdr:colOff>1171363</xdr:colOff>
      <xdr:row>11</xdr:row>
      <xdr:rowOff>76200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>
          <a:off x="1586389" y="1840706"/>
          <a:ext cx="277124" cy="79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1102995</xdr:colOff>
      <xdr:row>4</xdr:row>
      <xdr:rowOff>38100</xdr:rowOff>
    </xdr:from>
    <xdr:to>
      <xdr:col>2</xdr:col>
      <xdr:colOff>1807844</xdr:colOff>
      <xdr:row>8</xdr:row>
      <xdr:rowOff>134800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FFB44F88-F4D2-4A42-B9B7-85EAC79903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88795" y="734060"/>
          <a:ext cx="704849" cy="698680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</xdr:colOff>
      <xdr:row>4</xdr:row>
      <xdr:rowOff>15240</xdr:rowOff>
    </xdr:from>
    <xdr:to>
      <xdr:col>2</xdr:col>
      <xdr:colOff>854744</xdr:colOff>
      <xdr:row>8</xdr:row>
      <xdr:rowOff>114805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B01E770E-5C86-4688-9DC0-928D097032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240" y="711200"/>
          <a:ext cx="1151924" cy="70916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304800</xdr:colOff>
      <xdr:row>9</xdr:row>
      <xdr:rowOff>0</xdr:rowOff>
    </xdr:to>
    <xdr:sp macro="" textlink="">
      <xdr:nvSpPr>
        <xdr:cNvPr id="6145" name="AutoShape 1" descr="Ville de Deshaies">
          <a:extLst>
            <a:ext uri="{FF2B5EF4-FFF2-40B4-BE49-F238E27FC236}">
              <a16:creationId xmlns:a16="http://schemas.microsoft.com/office/drawing/2014/main" id="{356C12CF-CDC6-C9C7-58E1-57EB7E5E86B3}"/>
            </a:ext>
          </a:extLst>
        </xdr:cNvPr>
        <xdr:cNvSpPr>
          <a:spLocks noChangeAspect="1" noChangeArrowheads="1"/>
        </xdr:cNvSpPr>
      </xdr:nvSpPr>
      <xdr:spPr bwMode="auto">
        <a:xfrm>
          <a:off x="8770620" y="11506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13</xdr:col>
      <xdr:colOff>0</xdr:colOff>
      <xdr:row>7</xdr:row>
      <xdr:rowOff>0</xdr:rowOff>
    </xdr:from>
    <xdr:to>
      <xdr:col>13</xdr:col>
      <xdr:colOff>304800</xdr:colOff>
      <xdr:row>9</xdr:row>
      <xdr:rowOff>0</xdr:rowOff>
    </xdr:to>
    <xdr:sp macro="" textlink="">
      <xdr:nvSpPr>
        <xdr:cNvPr id="6148" name="AutoShape 4" descr="Accueil">
          <a:extLst>
            <a:ext uri="{FF2B5EF4-FFF2-40B4-BE49-F238E27FC236}">
              <a16:creationId xmlns:a16="http://schemas.microsoft.com/office/drawing/2014/main" id="{3374DB91-F6A9-F0FA-9616-F211C8EB461F}"/>
            </a:ext>
          </a:extLst>
        </xdr:cNvPr>
        <xdr:cNvSpPr>
          <a:spLocks noChangeAspect="1" noChangeArrowheads="1"/>
        </xdr:cNvSpPr>
      </xdr:nvSpPr>
      <xdr:spPr bwMode="auto">
        <a:xfrm>
          <a:off x="8770620" y="11506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44710</xdr:colOff>
      <xdr:row>4</xdr:row>
      <xdr:rowOff>54610</xdr:rowOff>
    </xdr:from>
    <xdr:to>
      <xdr:col>4</xdr:col>
      <xdr:colOff>439141</xdr:colOff>
      <xdr:row>8</xdr:row>
      <xdr:rowOff>136525</xdr:rowOff>
    </xdr:to>
    <xdr:pic>
      <xdr:nvPicPr>
        <xdr:cNvPr id="4" name="Image 3" descr="Accueil">
          <a:extLst>
            <a:ext uri="{FF2B5EF4-FFF2-40B4-BE49-F238E27FC236}">
              <a16:creationId xmlns:a16="http://schemas.microsoft.com/office/drawing/2014/main" id="{D598FF94-9629-A56C-FA99-58918B6406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1860" y="753110"/>
          <a:ext cx="984981" cy="7010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453390</xdr:colOff>
      <xdr:row>4</xdr:row>
      <xdr:rowOff>49617</xdr:rowOff>
    </xdr:from>
    <xdr:to>
      <xdr:col>5</xdr:col>
      <xdr:colOff>741680</xdr:colOff>
      <xdr:row>10</xdr:row>
      <xdr:rowOff>53340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4496257F-6D44-E534-3714-1085214C97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641090" y="748117"/>
          <a:ext cx="914400" cy="90669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1054894</xdr:colOff>
      <xdr:row>11</xdr:row>
      <xdr:rowOff>97631</xdr:rowOff>
    </xdr:from>
    <xdr:to>
      <xdr:col>2</xdr:col>
      <xdr:colOff>1335028</xdr:colOff>
      <xdr:row>11</xdr:row>
      <xdr:rowOff>98425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>
          <a:off x="1524794" y="1672431"/>
          <a:ext cx="280134" cy="79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21</xdr:row>
      <xdr:rowOff>38100</xdr:rowOff>
    </xdr:from>
    <xdr:to>
      <xdr:col>6</xdr:col>
      <xdr:colOff>314325</xdr:colOff>
      <xdr:row>66</xdr:row>
      <xdr:rowOff>0</xdr:rowOff>
    </xdr:to>
    <xdr:grpSp>
      <xdr:nvGrpSpPr>
        <xdr:cNvPr id="3" name="Group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pSpPr>
          <a:grpSpLocks noChangeAspect="1"/>
        </xdr:cNvGrpSpPr>
      </xdr:nvGrpSpPr>
      <xdr:grpSpPr bwMode="auto">
        <a:xfrm>
          <a:off x="5271079" y="3189754"/>
          <a:ext cx="262890" cy="6006073"/>
          <a:chOff x="313" y="189"/>
          <a:chExt cx="480" cy="480"/>
        </a:xfrm>
      </xdr:grpSpPr>
      <xdr:sp macro="" textlink="">
        <xdr:nvSpPr>
          <xdr:cNvPr id="4" name="AutoShape 2">
            <a:extLst>
              <a:ext uri="{FF2B5EF4-FFF2-40B4-BE49-F238E27FC236}">
                <a16:creationId xmlns:a16="http://schemas.microsoft.com/office/drawing/2014/main" id="{00000000-0008-0000-0600-000004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 editAs="oneCell">
    <xdr:from>
      <xdr:col>2</xdr:col>
      <xdr:colOff>867335</xdr:colOff>
      <xdr:row>4</xdr:row>
      <xdr:rowOff>127748</xdr:rowOff>
    </xdr:from>
    <xdr:to>
      <xdr:col>2</xdr:col>
      <xdr:colOff>1577899</xdr:colOff>
      <xdr:row>9</xdr:row>
      <xdr:rowOff>56808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4735F417-B9F8-4DEE-A1E7-08AFC95F5F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90114" y="816910"/>
          <a:ext cx="704849" cy="693077"/>
        </a:xfrm>
        <a:prstGeom prst="rect">
          <a:avLst/>
        </a:prstGeom>
      </xdr:spPr>
    </xdr:pic>
    <xdr:clientData/>
  </xdr:twoCellAnchor>
  <xdr:twoCellAnchor editAs="oneCell">
    <xdr:from>
      <xdr:col>1</xdr:col>
      <xdr:colOff>145676</xdr:colOff>
      <xdr:row>4</xdr:row>
      <xdr:rowOff>100852</xdr:rowOff>
    </xdr:from>
    <xdr:to>
      <xdr:col>2</xdr:col>
      <xdr:colOff>665534</xdr:colOff>
      <xdr:row>8</xdr:row>
      <xdr:rowOff>97242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6440E1E-778D-4F50-8D56-37A26478B4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411" y="790014"/>
          <a:ext cx="992522" cy="611032"/>
        </a:xfrm>
        <a:prstGeom prst="rect">
          <a:avLst/>
        </a:prstGeom>
      </xdr:spPr>
    </xdr:pic>
    <xdr:clientData/>
  </xdr:twoCellAnchor>
  <xdr:twoCellAnchor editAs="oneCell">
    <xdr:from>
      <xdr:col>2</xdr:col>
      <xdr:colOff>1940019</xdr:colOff>
      <xdr:row>4</xdr:row>
      <xdr:rowOff>68131</xdr:rowOff>
    </xdr:from>
    <xdr:to>
      <xdr:col>3</xdr:col>
      <xdr:colOff>248039</xdr:colOff>
      <xdr:row>9</xdr:row>
      <xdr:rowOff>133462</xdr:rowOff>
    </xdr:to>
    <xdr:pic>
      <xdr:nvPicPr>
        <xdr:cNvPr id="6" name="Image 5" descr="Logo Basse-Terre - Guadeloupe Port Caraïbes">
          <a:extLst>
            <a:ext uri="{FF2B5EF4-FFF2-40B4-BE49-F238E27FC236}">
              <a16:creationId xmlns:a16="http://schemas.microsoft.com/office/drawing/2014/main" id="{64F99A0F-FFDD-3E8E-FA3B-7B35257B56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8401" y="768499"/>
          <a:ext cx="644727" cy="83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119064</xdr:colOff>
      <xdr:row>4</xdr:row>
      <xdr:rowOff>49024</xdr:rowOff>
    </xdr:from>
    <xdr:to>
      <xdr:col>5</xdr:col>
      <xdr:colOff>288542</xdr:colOff>
      <xdr:row>9</xdr:row>
      <xdr:rowOff>105670</xdr:rowOff>
    </xdr:to>
    <xdr:pic>
      <xdr:nvPicPr>
        <xdr:cNvPr id="7" name="Image 6" descr="Ville de Vieux-Habitants | Vieux-Habitants Guadeloupe">
          <a:extLst>
            <a:ext uri="{FF2B5EF4-FFF2-40B4-BE49-F238E27FC236}">
              <a16:creationId xmlns:a16="http://schemas.microsoft.com/office/drawing/2014/main" id="{351871A2-4DDB-0A51-95F5-4DBAB5EA2E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59027" y="749392"/>
          <a:ext cx="840543" cy="830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1001739</xdr:colOff>
      <xdr:row>9</xdr:row>
      <xdr:rowOff>90769</xdr:rowOff>
    </xdr:from>
    <xdr:to>
      <xdr:col>2</xdr:col>
      <xdr:colOff>1292624</xdr:colOff>
      <xdr:row>9</xdr:row>
      <xdr:rowOff>91563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1729326" y="1349298"/>
          <a:ext cx="290885" cy="79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17</xdr:row>
      <xdr:rowOff>38100</xdr:rowOff>
    </xdr:from>
    <xdr:to>
      <xdr:col>6</xdr:col>
      <xdr:colOff>314325</xdr:colOff>
      <xdr:row>31</xdr:row>
      <xdr:rowOff>0</xdr:rowOff>
    </xdr:to>
    <xdr:grpSp>
      <xdr:nvGrpSpPr>
        <xdr:cNvPr id="4" name="Group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pSpPr>
          <a:grpSpLocks noChangeAspect="1"/>
        </xdr:cNvGrpSpPr>
      </xdr:nvGrpSpPr>
      <xdr:grpSpPr bwMode="auto">
        <a:xfrm>
          <a:off x="5033970" y="2568405"/>
          <a:ext cx="262890" cy="1714210"/>
          <a:chOff x="313" y="189"/>
          <a:chExt cx="480" cy="480"/>
        </a:xfrm>
      </xdr:grpSpPr>
      <xdr:sp macro="" textlink="">
        <xdr:nvSpPr>
          <xdr:cNvPr id="5" name="AutoShape 2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 editAs="oneCell">
    <xdr:from>
      <xdr:col>2</xdr:col>
      <xdr:colOff>818132</xdr:colOff>
      <xdr:row>2</xdr:row>
      <xdr:rowOff>101066</xdr:rowOff>
    </xdr:from>
    <xdr:to>
      <xdr:col>2</xdr:col>
      <xdr:colOff>1522981</xdr:colOff>
      <xdr:row>7</xdr:row>
      <xdr:rowOff>37746</xdr:rowOff>
    </xdr:to>
    <xdr:pic>
      <xdr:nvPicPr>
        <xdr:cNvPr id="14" name="Image 13">
          <a:extLst>
            <a:ext uri="{FF2B5EF4-FFF2-40B4-BE49-F238E27FC236}">
              <a16:creationId xmlns:a16="http://schemas.microsoft.com/office/drawing/2014/main" id="{07B62651-98B1-4604-BF30-B3FE8213C2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45231" y="293020"/>
          <a:ext cx="704849" cy="692863"/>
        </a:xfrm>
        <a:prstGeom prst="rect">
          <a:avLst/>
        </a:prstGeom>
      </xdr:spPr>
    </xdr:pic>
    <xdr:clientData/>
  </xdr:twoCellAnchor>
  <xdr:twoCellAnchor editAs="oneCell">
    <xdr:from>
      <xdr:col>1</xdr:col>
      <xdr:colOff>151236</xdr:colOff>
      <xdr:row>2</xdr:row>
      <xdr:rowOff>122152</xdr:rowOff>
    </xdr:from>
    <xdr:to>
      <xdr:col>2</xdr:col>
      <xdr:colOff>668890</xdr:colOff>
      <xdr:row>6</xdr:row>
      <xdr:rowOff>135857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FF6AC51-0B28-4A1C-A137-A1C7A786F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992" y="314106"/>
          <a:ext cx="992522" cy="611032"/>
        </a:xfrm>
        <a:prstGeom prst="rect">
          <a:avLst/>
        </a:prstGeom>
      </xdr:spPr>
    </xdr:pic>
    <xdr:clientData/>
  </xdr:twoCellAnchor>
  <xdr:twoCellAnchor editAs="oneCell">
    <xdr:from>
      <xdr:col>2</xdr:col>
      <xdr:colOff>1825019</xdr:colOff>
      <xdr:row>2</xdr:row>
      <xdr:rowOff>54356</xdr:rowOff>
    </xdr:from>
    <xdr:to>
      <xdr:col>3</xdr:col>
      <xdr:colOff>556055</xdr:colOff>
      <xdr:row>7</xdr:row>
      <xdr:rowOff>131591</xdr:rowOff>
    </xdr:to>
    <xdr:pic>
      <xdr:nvPicPr>
        <xdr:cNvPr id="6" name="Image 5" descr="Ville de Sainte-Rose 971 added... - Ville de Sainte-Rose 971">
          <a:extLst>
            <a:ext uri="{FF2B5EF4-FFF2-40B4-BE49-F238E27FC236}">
              <a16:creationId xmlns:a16="http://schemas.microsoft.com/office/drawing/2014/main" id="{E887B1EB-6362-5825-EFFA-DE43952101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4847" y="243402"/>
          <a:ext cx="850705" cy="8368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695572</xdr:colOff>
      <xdr:row>10</xdr:row>
      <xdr:rowOff>77523</xdr:rowOff>
    </xdr:from>
    <xdr:to>
      <xdr:col>2</xdr:col>
      <xdr:colOff>952547</xdr:colOff>
      <xdr:row>10</xdr:row>
      <xdr:rowOff>78317</xdr:rowOff>
    </xdr:to>
    <xdr:cxnSp macro="">
      <xdr:nvCxnSpPr>
        <xdr:cNvPr id="2" name="Connecteur droit avec flèch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CxnSpPr/>
      </xdr:nvCxnSpPr>
      <xdr:spPr>
        <a:xfrm>
          <a:off x="1423159" y="1645768"/>
          <a:ext cx="256975" cy="794"/>
        </a:xfrm>
        <a:prstGeom prst="straightConnector1">
          <a:avLst/>
        </a:prstGeom>
        <a:ln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57150</xdr:colOff>
      <xdr:row>32</xdr:row>
      <xdr:rowOff>0</xdr:rowOff>
    </xdr:from>
    <xdr:to>
      <xdr:col>6</xdr:col>
      <xdr:colOff>314325</xdr:colOff>
      <xdr:row>36</xdr:row>
      <xdr:rowOff>9525</xdr:rowOff>
    </xdr:to>
    <xdr:grpSp>
      <xdr:nvGrpSpPr>
        <xdr:cNvPr id="34" name="Group 2450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GrpSpPr>
          <a:grpSpLocks noChangeAspect="1"/>
        </xdr:cNvGrpSpPr>
      </xdr:nvGrpSpPr>
      <xdr:grpSpPr bwMode="auto">
        <a:xfrm>
          <a:off x="4636270" y="4575123"/>
          <a:ext cx="262890" cy="643827"/>
          <a:chOff x="313" y="189"/>
          <a:chExt cx="480" cy="480"/>
        </a:xfrm>
      </xdr:grpSpPr>
      <xdr:sp macro="" textlink="">
        <xdr:nvSpPr>
          <xdr:cNvPr id="35" name="AutoShape 2451">
            <a:extLst>
              <a:ext uri="{FF2B5EF4-FFF2-40B4-BE49-F238E27FC236}">
                <a16:creationId xmlns:a16="http://schemas.microsoft.com/office/drawing/2014/main" id="{00000000-0008-0000-0800-000023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57150</xdr:colOff>
      <xdr:row>32</xdr:row>
      <xdr:rowOff>0</xdr:rowOff>
    </xdr:from>
    <xdr:to>
      <xdr:col>6</xdr:col>
      <xdr:colOff>314325</xdr:colOff>
      <xdr:row>36</xdr:row>
      <xdr:rowOff>9525</xdr:rowOff>
    </xdr:to>
    <xdr:grpSp>
      <xdr:nvGrpSpPr>
        <xdr:cNvPr id="36" name="Group 2452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GrpSpPr>
          <a:grpSpLocks noChangeAspect="1"/>
        </xdr:cNvGrpSpPr>
      </xdr:nvGrpSpPr>
      <xdr:grpSpPr bwMode="auto">
        <a:xfrm>
          <a:off x="4636270" y="4575123"/>
          <a:ext cx="262890" cy="643827"/>
          <a:chOff x="313" y="189"/>
          <a:chExt cx="480" cy="480"/>
        </a:xfrm>
      </xdr:grpSpPr>
      <xdr:sp macro="" textlink="">
        <xdr:nvSpPr>
          <xdr:cNvPr id="37" name="AutoShape 2453">
            <a:extLst>
              <a:ext uri="{FF2B5EF4-FFF2-40B4-BE49-F238E27FC236}">
                <a16:creationId xmlns:a16="http://schemas.microsoft.com/office/drawing/2014/main" id="{00000000-0008-0000-0800-000025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57150</xdr:colOff>
      <xdr:row>20</xdr:row>
      <xdr:rowOff>0</xdr:rowOff>
    </xdr:from>
    <xdr:to>
      <xdr:col>6</xdr:col>
      <xdr:colOff>314325</xdr:colOff>
      <xdr:row>20</xdr:row>
      <xdr:rowOff>9525</xdr:rowOff>
    </xdr:to>
    <xdr:grpSp>
      <xdr:nvGrpSpPr>
        <xdr:cNvPr id="98" name="Group 7">
          <a:extLst>
            <a:ext uri="{FF2B5EF4-FFF2-40B4-BE49-F238E27FC236}">
              <a16:creationId xmlns:a16="http://schemas.microsoft.com/office/drawing/2014/main" id="{00000000-0008-0000-0800-000062000000}"/>
            </a:ext>
          </a:extLst>
        </xdr:cNvPr>
        <xdr:cNvGrpSpPr>
          <a:grpSpLocks noChangeAspect="1"/>
        </xdr:cNvGrpSpPr>
      </xdr:nvGrpSpPr>
      <xdr:grpSpPr bwMode="auto">
        <a:xfrm>
          <a:off x="4636270" y="2982418"/>
          <a:ext cx="262890" cy="11430"/>
          <a:chOff x="313" y="189"/>
          <a:chExt cx="480" cy="480"/>
        </a:xfrm>
      </xdr:grpSpPr>
      <xdr:sp macro="" textlink="">
        <xdr:nvSpPr>
          <xdr:cNvPr id="99" name="AutoShape 8">
            <a:extLst>
              <a:ext uri="{FF2B5EF4-FFF2-40B4-BE49-F238E27FC236}">
                <a16:creationId xmlns:a16="http://schemas.microsoft.com/office/drawing/2014/main" id="{00000000-0008-0000-0800-000063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57150</xdr:colOff>
      <xdr:row>31</xdr:row>
      <xdr:rowOff>0</xdr:rowOff>
    </xdr:from>
    <xdr:to>
      <xdr:col>6</xdr:col>
      <xdr:colOff>314325</xdr:colOff>
      <xdr:row>31</xdr:row>
      <xdr:rowOff>9525</xdr:rowOff>
    </xdr:to>
    <xdr:grpSp>
      <xdr:nvGrpSpPr>
        <xdr:cNvPr id="102" name="Group 11">
          <a:extLst>
            <a:ext uri="{FF2B5EF4-FFF2-40B4-BE49-F238E27FC236}">
              <a16:creationId xmlns:a16="http://schemas.microsoft.com/office/drawing/2014/main" id="{00000000-0008-0000-0800-000066000000}"/>
            </a:ext>
          </a:extLst>
        </xdr:cNvPr>
        <xdr:cNvGrpSpPr>
          <a:grpSpLocks noChangeAspect="1"/>
        </xdr:cNvGrpSpPr>
      </xdr:nvGrpSpPr>
      <xdr:grpSpPr bwMode="auto">
        <a:xfrm>
          <a:off x="4636270" y="4442398"/>
          <a:ext cx="262890" cy="11430"/>
          <a:chOff x="313" y="189"/>
          <a:chExt cx="480" cy="480"/>
        </a:xfrm>
      </xdr:grpSpPr>
      <xdr:sp macro="" textlink="">
        <xdr:nvSpPr>
          <xdr:cNvPr id="103" name="AutoShape 12">
            <a:extLst>
              <a:ext uri="{FF2B5EF4-FFF2-40B4-BE49-F238E27FC236}">
                <a16:creationId xmlns:a16="http://schemas.microsoft.com/office/drawing/2014/main" id="{00000000-0008-0000-0800-000067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47625</xdr:colOff>
      <xdr:row>129</xdr:row>
      <xdr:rowOff>0</xdr:rowOff>
    </xdr:from>
    <xdr:to>
      <xdr:col>6</xdr:col>
      <xdr:colOff>304800</xdr:colOff>
      <xdr:row>130</xdr:row>
      <xdr:rowOff>0</xdr:rowOff>
    </xdr:to>
    <xdr:grpSp>
      <xdr:nvGrpSpPr>
        <xdr:cNvPr id="122" name="Group 163">
          <a:extLst>
            <a:ext uri="{FF2B5EF4-FFF2-40B4-BE49-F238E27FC236}">
              <a16:creationId xmlns:a16="http://schemas.microsoft.com/office/drawing/2014/main" id="{00000000-0008-0000-0800-00007A000000}"/>
            </a:ext>
          </a:extLst>
        </xdr:cNvPr>
        <xdr:cNvGrpSpPr>
          <a:grpSpLocks noChangeAspect="1"/>
        </xdr:cNvGrpSpPr>
      </xdr:nvGrpSpPr>
      <xdr:grpSpPr bwMode="auto">
        <a:xfrm>
          <a:off x="4632460" y="21579590"/>
          <a:ext cx="255270" cy="179570"/>
          <a:chOff x="313" y="189"/>
          <a:chExt cx="480" cy="480"/>
        </a:xfrm>
      </xdr:grpSpPr>
      <xdr:sp macro="" textlink="">
        <xdr:nvSpPr>
          <xdr:cNvPr id="123" name="AutoShape 164">
            <a:extLst>
              <a:ext uri="{FF2B5EF4-FFF2-40B4-BE49-F238E27FC236}">
                <a16:creationId xmlns:a16="http://schemas.microsoft.com/office/drawing/2014/main" id="{00000000-0008-0000-0800-00007B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47625</xdr:colOff>
      <xdr:row>129</xdr:row>
      <xdr:rowOff>0</xdr:rowOff>
    </xdr:from>
    <xdr:to>
      <xdr:col>6</xdr:col>
      <xdr:colOff>304800</xdr:colOff>
      <xdr:row>131</xdr:row>
      <xdr:rowOff>0</xdr:rowOff>
    </xdr:to>
    <xdr:grpSp>
      <xdr:nvGrpSpPr>
        <xdr:cNvPr id="124" name="Group 165">
          <a:extLst>
            <a:ext uri="{FF2B5EF4-FFF2-40B4-BE49-F238E27FC236}">
              <a16:creationId xmlns:a16="http://schemas.microsoft.com/office/drawing/2014/main" id="{00000000-0008-0000-0800-00007C000000}"/>
            </a:ext>
          </a:extLst>
        </xdr:cNvPr>
        <xdr:cNvGrpSpPr>
          <a:grpSpLocks noChangeAspect="1"/>
        </xdr:cNvGrpSpPr>
      </xdr:nvGrpSpPr>
      <xdr:grpSpPr bwMode="auto">
        <a:xfrm>
          <a:off x="4632460" y="21579590"/>
          <a:ext cx="255270" cy="359140"/>
          <a:chOff x="313" y="189"/>
          <a:chExt cx="480" cy="480"/>
        </a:xfrm>
      </xdr:grpSpPr>
      <xdr:sp macro="" textlink="">
        <xdr:nvSpPr>
          <xdr:cNvPr id="125" name="AutoShape 166">
            <a:extLst>
              <a:ext uri="{FF2B5EF4-FFF2-40B4-BE49-F238E27FC236}">
                <a16:creationId xmlns:a16="http://schemas.microsoft.com/office/drawing/2014/main" id="{00000000-0008-0000-0800-00007D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57150</xdr:colOff>
      <xdr:row>19</xdr:row>
      <xdr:rowOff>0</xdr:rowOff>
    </xdr:from>
    <xdr:to>
      <xdr:col>6</xdr:col>
      <xdr:colOff>314325</xdr:colOff>
      <xdr:row>20</xdr:row>
      <xdr:rowOff>0</xdr:rowOff>
    </xdr:to>
    <xdr:grpSp>
      <xdr:nvGrpSpPr>
        <xdr:cNvPr id="128" name="Group 5">
          <a:extLst>
            <a:ext uri="{FF2B5EF4-FFF2-40B4-BE49-F238E27FC236}">
              <a16:creationId xmlns:a16="http://schemas.microsoft.com/office/drawing/2014/main" id="{00000000-0008-0000-0800-000080000000}"/>
            </a:ext>
          </a:extLst>
        </xdr:cNvPr>
        <xdr:cNvGrpSpPr>
          <a:grpSpLocks noChangeAspect="1"/>
        </xdr:cNvGrpSpPr>
      </xdr:nvGrpSpPr>
      <xdr:grpSpPr bwMode="auto">
        <a:xfrm>
          <a:off x="4636270" y="2849693"/>
          <a:ext cx="262890" cy="132725"/>
          <a:chOff x="313" y="189"/>
          <a:chExt cx="480" cy="480"/>
        </a:xfrm>
      </xdr:grpSpPr>
      <xdr:sp macro="" textlink="">
        <xdr:nvSpPr>
          <xdr:cNvPr id="129" name="AutoShape 6">
            <a:extLst>
              <a:ext uri="{FF2B5EF4-FFF2-40B4-BE49-F238E27FC236}">
                <a16:creationId xmlns:a16="http://schemas.microsoft.com/office/drawing/2014/main" id="{00000000-0008-0000-0800-000081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47625</xdr:colOff>
      <xdr:row>131</xdr:row>
      <xdr:rowOff>0</xdr:rowOff>
    </xdr:from>
    <xdr:to>
      <xdr:col>6</xdr:col>
      <xdr:colOff>304800</xdr:colOff>
      <xdr:row>132</xdr:row>
      <xdr:rowOff>0</xdr:rowOff>
    </xdr:to>
    <xdr:grpSp>
      <xdr:nvGrpSpPr>
        <xdr:cNvPr id="130" name="Group 83">
          <a:extLst>
            <a:ext uri="{FF2B5EF4-FFF2-40B4-BE49-F238E27FC236}">
              <a16:creationId xmlns:a16="http://schemas.microsoft.com/office/drawing/2014/main" id="{00000000-0008-0000-0800-000082000000}"/>
            </a:ext>
          </a:extLst>
        </xdr:cNvPr>
        <xdr:cNvGrpSpPr>
          <a:grpSpLocks noChangeAspect="1"/>
        </xdr:cNvGrpSpPr>
      </xdr:nvGrpSpPr>
      <xdr:grpSpPr bwMode="auto">
        <a:xfrm>
          <a:off x="4632460" y="21938730"/>
          <a:ext cx="255270" cy="179569"/>
          <a:chOff x="313" y="189"/>
          <a:chExt cx="480" cy="480"/>
        </a:xfrm>
      </xdr:grpSpPr>
      <xdr:sp macro="" textlink="">
        <xdr:nvSpPr>
          <xdr:cNvPr id="131" name="AutoShape 84">
            <a:extLst>
              <a:ext uri="{FF2B5EF4-FFF2-40B4-BE49-F238E27FC236}">
                <a16:creationId xmlns:a16="http://schemas.microsoft.com/office/drawing/2014/main" id="{00000000-0008-0000-0800-000083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47625</xdr:colOff>
      <xdr:row>132</xdr:row>
      <xdr:rowOff>0</xdr:rowOff>
    </xdr:from>
    <xdr:to>
      <xdr:col>6</xdr:col>
      <xdr:colOff>304800</xdr:colOff>
      <xdr:row>133</xdr:row>
      <xdr:rowOff>0</xdr:rowOff>
    </xdr:to>
    <xdr:grpSp>
      <xdr:nvGrpSpPr>
        <xdr:cNvPr id="132" name="Group 85">
          <a:extLst>
            <a:ext uri="{FF2B5EF4-FFF2-40B4-BE49-F238E27FC236}">
              <a16:creationId xmlns:a16="http://schemas.microsoft.com/office/drawing/2014/main" id="{00000000-0008-0000-0800-000084000000}"/>
            </a:ext>
          </a:extLst>
        </xdr:cNvPr>
        <xdr:cNvGrpSpPr>
          <a:grpSpLocks noChangeAspect="1"/>
        </xdr:cNvGrpSpPr>
      </xdr:nvGrpSpPr>
      <xdr:grpSpPr bwMode="auto">
        <a:xfrm>
          <a:off x="4632460" y="22118299"/>
          <a:ext cx="255270" cy="179570"/>
          <a:chOff x="313" y="189"/>
          <a:chExt cx="480" cy="480"/>
        </a:xfrm>
      </xdr:grpSpPr>
      <xdr:sp macro="" textlink="">
        <xdr:nvSpPr>
          <xdr:cNvPr id="133" name="AutoShape 86">
            <a:extLst>
              <a:ext uri="{FF2B5EF4-FFF2-40B4-BE49-F238E27FC236}">
                <a16:creationId xmlns:a16="http://schemas.microsoft.com/office/drawing/2014/main" id="{00000000-0008-0000-0800-000085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47625</xdr:colOff>
      <xdr:row>133</xdr:row>
      <xdr:rowOff>0</xdr:rowOff>
    </xdr:from>
    <xdr:to>
      <xdr:col>6</xdr:col>
      <xdr:colOff>304800</xdr:colOff>
      <xdr:row>134</xdr:row>
      <xdr:rowOff>0</xdr:rowOff>
    </xdr:to>
    <xdr:grpSp>
      <xdr:nvGrpSpPr>
        <xdr:cNvPr id="134" name="Group 87">
          <a:extLst>
            <a:ext uri="{FF2B5EF4-FFF2-40B4-BE49-F238E27FC236}">
              <a16:creationId xmlns:a16="http://schemas.microsoft.com/office/drawing/2014/main" id="{00000000-0008-0000-0800-000086000000}"/>
            </a:ext>
          </a:extLst>
        </xdr:cNvPr>
        <xdr:cNvGrpSpPr>
          <a:grpSpLocks noChangeAspect="1"/>
        </xdr:cNvGrpSpPr>
      </xdr:nvGrpSpPr>
      <xdr:grpSpPr bwMode="auto">
        <a:xfrm>
          <a:off x="4632460" y="22297869"/>
          <a:ext cx="255270" cy="179570"/>
          <a:chOff x="313" y="189"/>
          <a:chExt cx="480" cy="480"/>
        </a:xfrm>
      </xdr:grpSpPr>
      <xdr:sp macro="" textlink="">
        <xdr:nvSpPr>
          <xdr:cNvPr id="135" name="AutoShape 88">
            <a:extLst>
              <a:ext uri="{FF2B5EF4-FFF2-40B4-BE49-F238E27FC236}">
                <a16:creationId xmlns:a16="http://schemas.microsoft.com/office/drawing/2014/main" id="{00000000-0008-0000-0800-000087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47625</xdr:colOff>
      <xdr:row>131</xdr:row>
      <xdr:rowOff>0</xdr:rowOff>
    </xdr:from>
    <xdr:to>
      <xdr:col>6</xdr:col>
      <xdr:colOff>304800</xdr:colOff>
      <xdr:row>132</xdr:row>
      <xdr:rowOff>0</xdr:rowOff>
    </xdr:to>
    <xdr:grpSp>
      <xdr:nvGrpSpPr>
        <xdr:cNvPr id="136" name="Group 89">
          <a:extLst>
            <a:ext uri="{FF2B5EF4-FFF2-40B4-BE49-F238E27FC236}">
              <a16:creationId xmlns:a16="http://schemas.microsoft.com/office/drawing/2014/main" id="{00000000-0008-0000-0800-000088000000}"/>
            </a:ext>
          </a:extLst>
        </xdr:cNvPr>
        <xdr:cNvGrpSpPr>
          <a:grpSpLocks noChangeAspect="1"/>
        </xdr:cNvGrpSpPr>
      </xdr:nvGrpSpPr>
      <xdr:grpSpPr bwMode="auto">
        <a:xfrm>
          <a:off x="4632460" y="21938730"/>
          <a:ext cx="255270" cy="179569"/>
          <a:chOff x="313" y="189"/>
          <a:chExt cx="480" cy="480"/>
        </a:xfrm>
      </xdr:grpSpPr>
      <xdr:sp macro="" textlink="">
        <xdr:nvSpPr>
          <xdr:cNvPr id="137" name="AutoShape 90">
            <a:extLst>
              <a:ext uri="{FF2B5EF4-FFF2-40B4-BE49-F238E27FC236}">
                <a16:creationId xmlns:a16="http://schemas.microsoft.com/office/drawing/2014/main" id="{00000000-0008-0000-0800-000089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47625</xdr:colOff>
      <xdr:row>132</xdr:row>
      <xdr:rowOff>0</xdr:rowOff>
    </xdr:from>
    <xdr:to>
      <xdr:col>6</xdr:col>
      <xdr:colOff>304800</xdr:colOff>
      <xdr:row>133</xdr:row>
      <xdr:rowOff>0</xdr:rowOff>
    </xdr:to>
    <xdr:grpSp>
      <xdr:nvGrpSpPr>
        <xdr:cNvPr id="138" name="Group 91">
          <a:extLst>
            <a:ext uri="{FF2B5EF4-FFF2-40B4-BE49-F238E27FC236}">
              <a16:creationId xmlns:a16="http://schemas.microsoft.com/office/drawing/2014/main" id="{00000000-0008-0000-0800-00008A000000}"/>
            </a:ext>
          </a:extLst>
        </xdr:cNvPr>
        <xdr:cNvGrpSpPr>
          <a:grpSpLocks noChangeAspect="1"/>
        </xdr:cNvGrpSpPr>
      </xdr:nvGrpSpPr>
      <xdr:grpSpPr bwMode="auto">
        <a:xfrm>
          <a:off x="4632460" y="22118299"/>
          <a:ext cx="255270" cy="179570"/>
          <a:chOff x="313" y="189"/>
          <a:chExt cx="480" cy="480"/>
        </a:xfrm>
      </xdr:grpSpPr>
      <xdr:sp macro="" textlink="">
        <xdr:nvSpPr>
          <xdr:cNvPr id="139" name="AutoShape 92">
            <a:extLst>
              <a:ext uri="{FF2B5EF4-FFF2-40B4-BE49-F238E27FC236}">
                <a16:creationId xmlns:a16="http://schemas.microsoft.com/office/drawing/2014/main" id="{00000000-0008-0000-0800-00008B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47625</xdr:colOff>
      <xdr:row>133</xdr:row>
      <xdr:rowOff>0</xdr:rowOff>
    </xdr:from>
    <xdr:to>
      <xdr:col>6</xdr:col>
      <xdr:colOff>304800</xdr:colOff>
      <xdr:row>134</xdr:row>
      <xdr:rowOff>0</xdr:rowOff>
    </xdr:to>
    <xdr:grpSp>
      <xdr:nvGrpSpPr>
        <xdr:cNvPr id="140" name="Group 93">
          <a:extLst>
            <a:ext uri="{FF2B5EF4-FFF2-40B4-BE49-F238E27FC236}">
              <a16:creationId xmlns:a16="http://schemas.microsoft.com/office/drawing/2014/main" id="{00000000-0008-0000-0800-00008C000000}"/>
            </a:ext>
          </a:extLst>
        </xdr:cNvPr>
        <xdr:cNvGrpSpPr>
          <a:grpSpLocks noChangeAspect="1"/>
        </xdr:cNvGrpSpPr>
      </xdr:nvGrpSpPr>
      <xdr:grpSpPr bwMode="auto">
        <a:xfrm>
          <a:off x="4632460" y="22297869"/>
          <a:ext cx="255270" cy="179570"/>
          <a:chOff x="313" y="189"/>
          <a:chExt cx="480" cy="480"/>
        </a:xfrm>
      </xdr:grpSpPr>
      <xdr:sp macro="" textlink="">
        <xdr:nvSpPr>
          <xdr:cNvPr id="141" name="AutoShape 94">
            <a:extLst>
              <a:ext uri="{FF2B5EF4-FFF2-40B4-BE49-F238E27FC236}">
                <a16:creationId xmlns:a16="http://schemas.microsoft.com/office/drawing/2014/main" id="{00000000-0008-0000-0800-00008D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47625</xdr:colOff>
      <xdr:row>129</xdr:row>
      <xdr:rowOff>0</xdr:rowOff>
    </xdr:from>
    <xdr:to>
      <xdr:col>6</xdr:col>
      <xdr:colOff>304800</xdr:colOff>
      <xdr:row>131</xdr:row>
      <xdr:rowOff>0</xdr:rowOff>
    </xdr:to>
    <xdr:grpSp>
      <xdr:nvGrpSpPr>
        <xdr:cNvPr id="142" name="Group 95">
          <a:extLst>
            <a:ext uri="{FF2B5EF4-FFF2-40B4-BE49-F238E27FC236}">
              <a16:creationId xmlns:a16="http://schemas.microsoft.com/office/drawing/2014/main" id="{00000000-0008-0000-0800-00008E000000}"/>
            </a:ext>
          </a:extLst>
        </xdr:cNvPr>
        <xdr:cNvGrpSpPr>
          <a:grpSpLocks noChangeAspect="1"/>
        </xdr:cNvGrpSpPr>
      </xdr:nvGrpSpPr>
      <xdr:grpSpPr bwMode="auto">
        <a:xfrm>
          <a:off x="4632460" y="21579590"/>
          <a:ext cx="255270" cy="359140"/>
          <a:chOff x="313" y="189"/>
          <a:chExt cx="480" cy="480"/>
        </a:xfrm>
      </xdr:grpSpPr>
      <xdr:sp macro="" textlink="">
        <xdr:nvSpPr>
          <xdr:cNvPr id="143" name="AutoShape 96">
            <a:extLst>
              <a:ext uri="{FF2B5EF4-FFF2-40B4-BE49-F238E27FC236}">
                <a16:creationId xmlns:a16="http://schemas.microsoft.com/office/drawing/2014/main" id="{00000000-0008-0000-0800-00008F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47625</xdr:colOff>
      <xdr:row>131</xdr:row>
      <xdr:rowOff>0</xdr:rowOff>
    </xdr:from>
    <xdr:to>
      <xdr:col>6</xdr:col>
      <xdr:colOff>304800</xdr:colOff>
      <xdr:row>132</xdr:row>
      <xdr:rowOff>0</xdr:rowOff>
    </xdr:to>
    <xdr:grpSp>
      <xdr:nvGrpSpPr>
        <xdr:cNvPr id="144" name="Group 97">
          <a:extLst>
            <a:ext uri="{FF2B5EF4-FFF2-40B4-BE49-F238E27FC236}">
              <a16:creationId xmlns:a16="http://schemas.microsoft.com/office/drawing/2014/main" id="{00000000-0008-0000-0800-000090000000}"/>
            </a:ext>
          </a:extLst>
        </xdr:cNvPr>
        <xdr:cNvGrpSpPr>
          <a:grpSpLocks noChangeAspect="1"/>
        </xdr:cNvGrpSpPr>
      </xdr:nvGrpSpPr>
      <xdr:grpSpPr bwMode="auto">
        <a:xfrm>
          <a:off x="4632460" y="21938730"/>
          <a:ext cx="255270" cy="179569"/>
          <a:chOff x="313" y="189"/>
          <a:chExt cx="480" cy="480"/>
        </a:xfrm>
      </xdr:grpSpPr>
      <xdr:sp macro="" textlink="">
        <xdr:nvSpPr>
          <xdr:cNvPr id="145" name="AutoShape 98">
            <a:extLst>
              <a:ext uri="{FF2B5EF4-FFF2-40B4-BE49-F238E27FC236}">
                <a16:creationId xmlns:a16="http://schemas.microsoft.com/office/drawing/2014/main" id="{00000000-0008-0000-0800-000091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47625</xdr:colOff>
      <xdr:row>131</xdr:row>
      <xdr:rowOff>0</xdr:rowOff>
    </xdr:from>
    <xdr:to>
      <xdr:col>6</xdr:col>
      <xdr:colOff>304800</xdr:colOff>
      <xdr:row>132</xdr:row>
      <xdr:rowOff>0</xdr:rowOff>
    </xdr:to>
    <xdr:grpSp>
      <xdr:nvGrpSpPr>
        <xdr:cNvPr id="146" name="Group 99">
          <a:extLst>
            <a:ext uri="{FF2B5EF4-FFF2-40B4-BE49-F238E27FC236}">
              <a16:creationId xmlns:a16="http://schemas.microsoft.com/office/drawing/2014/main" id="{00000000-0008-0000-0800-000092000000}"/>
            </a:ext>
          </a:extLst>
        </xdr:cNvPr>
        <xdr:cNvGrpSpPr>
          <a:grpSpLocks noChangeAspect="1"/>
        </xdr:cNvGrpSpPr>
      </xdr:nvGrpSpPr>
      <xdr:grpSpPr bwMode="auto">
        <a:xfrm>
          <a:off x="4632460" y="21938730"/>
          <a:ext cx="255270" cy="179569"/>
          <a:chOff x="313" y="189"/>
          <a:chExt cx="480" cy="480"/>
        </a:xfrm>
      </xdr:grpSpPr>
      <xdr:sp macro="" textlink="">
        <xdr:nvSpPr>
          <xdr:cNvPr id="147" name="AutoShape 100">
            <a:extLst>
              <a:ext uri="{FF2B5EF4-FFF2-40B4-BE49-F238E27FC236}">
                <a16:creationId xmlns:a16="http://schemas.microsoft.com/office/drawing/2014/main" id="{00000000-0008-0000-0800-000093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47625</xdr:colOff>
      <xdr:row>130</xdr:row>
      <xdr:rowOff>0</xdr:rowOff>
    </xdr:from>
    <xdr:to>
      <xdr:col>6</xdr:col>
      <xdr:colOff>304800</xdr:colOff>
      <xdr:row>132</xdr:row>
      <xdr:rowOff>0</xdr:rowOff>
    </xdr:to>
    <xdr:grpSp>
      <xdr:nvGrpSpPr>
        <xdr:cNvPr id="148" name="Group 101">
          <a:extLst>
            <a:ext uri="{FF2B5EF4-FFF2-40B4-BE49-F238E27FC236}">
              <a16:creationId xmlns:a16="http://schemas.microsoft.com/office/drawing/2014/main" id="{00000000-0008-0000-0800-000094000000}"/>
            </a:ext>
          </a:extLst>
        </xdr:cNvPr>
        <xdr:cNvGrpSpPr>
          <a:grpSpLocks noChangeAspect="1"/>
        </xdr:cNvGrpSpPr>
      </xdr:nvGrpSpPr>
      <xdr:grpSpPr bwMode="auto">
        <a:xfrm>
          <a:off x="4632460" y="21759160"/>
          <a:ext cx="255270" cy="359139"/>
          <a:chOff x="313" y="189"/>
          <a:chExt cx="480" cy="480"/>
        </a:xfrm>
      </xdr:grpSpPr>
      <xdr:sp macro="" textlink="">
        <xdr:nvSpPr>
          <xdr:cNvPr id="149" name="AutoShape 102">
            <a:extLst>
              <a:ext uri="{FF2B5EF4-FFF2-40B4-BE49-F238E27FC236}">
                <a16:creationId xmlns:a16="http://schemas.microsoft.com/office/drawing/2014/main" id="{00000000-0008-0000-0800-000095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47625</xdr:colOff>
      <xdr:row>132</xdr:row>
      <xdr:rowOff>0</xdr:rowOff>
    </xdr:from>
    <xdr:to>
      <xdr:col>6</xdr:col>
      <xdr:colOff>304800</xdr:colOff>
      <xdr:row>133</xdr:row>
      <xdr:rowOff>0</xdr:rowOff>
    </xdr:to>
    <xdr:grpSp>
      <xdr:nvGrpSpPr>
        <xdr:cNvPr id="150" name="Group 103">
          <a:extLst>
            <a:ext uri="{FF2B5EF4-FFF2-40B4-BE49-F238E27FC236}">
              <a16:creationId xmlns:a16="http://schemas.microsoft.com/office/drawing/2014/main" id="{00000000-0008-0000-0800-000096000000}"/>
            </a:ext>
          </a:extLst>
        </xdr:cNvPr>
        <xdr:cNvGrpSpPr>
          <a:grpSpLocks noChangeAspect="1"/>
        </xdr:cNvGrpSpPr>
      </xdr:nvGrpSpPr>
      <xdr:grpSpPr bwMode="auto">
        <a:xfrm>
          <a:off x="4632460" y="22118299"/>
          <a:ext cx="255270" cy="179570"/>
          <a:chOff x="313" y="189"/>
          <a:chExt cx="480" cy="480"/>
        </a:xfrm>
      </xdr:grpSpPr>
      <xdr:sp macro="" textlink="">
        <xdr:nvSpPr>
          <xdr:cNvPr id="151" name="AutoShape 104">
            <a:extLst>
              <a:ext uri="{FF2B5EF4-FFF2-40B4-BE49-F238E27FC236}">
                <a16:creationId xmlns:a16="http://schemas.microsoft.com/office/drawing/2014/main" id="{00000000-0008-0000-0800-000097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47625</xdr:colOff>
      <xdr:row>132</xdr:row>
      <xdr:rowOff>0</xdr:rowOff>
    </xdr:from>
    <xdr:to>
      <xdr:col>6</xdr:col>
      <xdr:colOff>304800</xdr:colOff>
      <xdr:row>133</xdr:row>
      <xdr:rowOff>0</xdr:rowOff>
    </xdr:to>
    <xdr:grpSp>
      <xdr:nvGrpSpPr>
        <xdr:cNvPr id="152" name="Group 105">
          <a:extLst>
            <a:ext uri="{FF2B5EF4-FFF2-40B4-BE49-F238E27FC236}">
              <a16:creationId xmlns:a16="http://schemas.microsoft.com/office/drawing/2014/main" id="{00000000-0008-0000-0800-000098000000}"/>
            </a:ext>
          </a:extLst>
        </xdr:cNvPr>
        <xdr:cNvGrpSpPr>
          <a:grpSpLocks noChangeAspect="1"/>
        </xdr:cNvGrpSpPr>
      </xdr:nvGrpSpPr>
      <xdr:grpSpPr bwMode="auto">
        <a:xfrm>
          <a:off x="4632460" y="22118299"/>
          <a:ext cx="255270" cy="179570"/>
          <a:chOff x="313" y="189"/>
          <a:chExt cx="480" cy="480"/>
        </a:xfrm>
      </xdr:grpSpPr>
      <xdr:sp macro="" textlink="">
        <xdr:nvSpPr>
          <xdr:cNvPr id="153" name="AutoShape 106">
            <a:extLst>
              <a:ext uri="{FF2B5EF4-FFF2-40B4-BE49-F238E27FC236}">
                <a16:creationId xmlns:a16="http://schemas.microsoft.com/office/drawing/2014/main" id="{00000000-0008-0000-0800-000099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47625</xdr:colOff>
      <xdr:row>131</xdr:row>
      <xdr:rowOff>0</xdr:rowOff>
    </xdr:from>
    <xdr:to>
      <xdr:col>6</xdr:col>
      <xdr:colOff>304800</xdr:colOff>
      <xdr:row>133</xdr:row>
      <xdr:rowOff>0</xdr:rowOff>
    </xdr:to>
    <xdr:grpSp>
      <xdr:nvGrpSpPr>
        <xdr:cNvPr id="154" name="Group 107">
          <a:extLst>
            <a:ext uri="{FF2B5EF4-FFF2-40B4-BE49-F238E27FC236}">
              <a16:creationId xmlns:a16="http://schemas.microsoft.com/office/drawing/2014/main" id="{00000000-0008-0000-0800-00009A000000}"/>
            </a:ext>
          </a:extLst>
        </xdr:cNvPr>
        <xdr:cNvGrpSpPr>
          <a:grpSpLocks noChangeAspect="1"/>
        </xdr:cNvGrpSpPr>
      </xdr:nvGrpSpPr>
      <xdr:grpSpPr bwMode="auto">
        <a:xfrm>
          <a:off x="4632460" y="21938730"/>
          <a:ext cx="255270" cy="359139"/>
          <a:chOff x="313" y="189"/>
          <a:chExt cx="480" cy="480"/>
        </a:xfrm>
      </xdr:grpSpPr>
      <xdr:sp macro="" textlink="">
        <xdr:nvSpPr>
          <xdr:cNvPr id="155" name="AutoShape 108">
            <a:extLst>
              <a:ext uri="{FF2B5EF4-FFF2-40B4-BE49-F238E27FC236}">
                <a16:creationId xmlns:a16="http://schemas.microsoft.com/office/drawing/2014/main" id="{00000000-0008-0000-0800-00009B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47625</xdr:colOff>
      <xdr:row>133</xdr:row>
      <xdr:rowOff>0</xdr:rowOff>
    </xdr:from>
    <xdr:to>
      <xdr:col>6</xdr:col>
      <xdr:colOff>304800</xdr:colOff>
      <xdr:row>134</xdr:row>
      <xdr:rowOff>0</xdr:rowOff>
    </xdr:to>
    <xdr:grpSp>
      <xdr:nvGrpSpPr>
        <xdr:cNvPr id="156" name="Group 109">
          <a:extLst>
            <a:ext uri="{FF2B5EF4-FFF2-40B4-BE49-F238E27FC236}">
              <a16:creationId xmlns:a16="http://schemas.microsoft.com/office/drawing/2014/main" id="{00000000-0008-0000-0800-00009C000000}"/>
            </a:ext>
          </a:extLst>
        </xdr:cNvPr>
        <xdr:cNvGrpSpPr>
          <a:grpSpLocks noChangeAspect="1"/>
        </xdr:cNvGrpSpPr>
      </xdr:nvGrpSpPr>
      <xdr:grpSpPr bwMode="auto">
        <a:xfrm>
          <a:off x="4632460" y="22297869"/>
          <a:ext cx="255270" cy="179570"/>
          <a:chOff x="313" y="189"/>
          <a:chExt cx="480" cy="480"/>
        </a:xfrm>
      </xdr:grpSpPr>
      <xdr:sp macro="" textlink="">
        <xdr:nvSpPr>
          <xdr:cNvPr id="157" name="AutoShape 110">
            <a:extLst>
              <a:ext uri="{FF2B5EF4-FFF2-40B4-BE49-F238E27FC236}">
                <a16:creationId xmlns:a16="http://schemas.microsoft.com/office/drawing/2014/main" id="{00000000-0008-0000-0800-00009D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47625</xdr:colOff>
      <xdr:row>133</xdr:row>
      <xdr:rowOff>0</xdr:rowOff>
    </xdr:from>
    <xdr:to>
      <xdr:col>6</xdr:col>
      <xdr:colOff>304800</xdr:colOff>
      <xdr:row>134</xdr:row>
      <xdr:rowOff>0</xdr:rowOff>
    </xdr:to>
    <xdr:grpSp>
      <xdr:nvGrpSpPr>
        <xdr:cNvPr id="158" name="Group 111">
          <a:extLst>
            <a:ext uri="{FF2B5EF4-FFF2-40B4-BE49-F238E27FC236}">
              <a16:creationId xmlns:a16="http://schemas.microsoft.com/office/drawing/2014/main" id="{00000000-0008-0000-0800-00009E000000}"/>
            </a:ext>
          </a:extLst>
        </xdr:cNvPr>
        <xdr:cNvGrpSpPr>
          <a:grpSpLocks noChangeAspect="1"/>
        </xdr:cNvGrpSpPr>
      </xdr:nvGrpSpPr>
      <xdr:grpSpPr bwMode="auto">
        <a:xfrm>
          <a:off x="4632460" y="22297869"/>
          <a:ext cx="255270" cy="179570"/>
          <a:chOff x="313" y="189"/>
          <a:chExt cx="480" cy="480"/>
        </a:xfrm>
      </xdr:grpSpPr>
      <xdr:sp macro="" textlink="">
        <xdr:nvSpPr>
          <xdr:cNvPr id="159" name="AutoShape 112">
            <a:extLst>
              <a:ext uri="{FF2B5EF4-FFF2-40B4-BE49-F238E27FC236}">
                <a16:creationId xmlns:a16="http://schemas.microsoft.com/office/drawing/2014/main" id="{00000000-0008-0000-0800-00009F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47625</xdr:colOff>
      <xdr:row>132</xdr:row>
      <xdr:rowOff>0</xdr:rowOff>
    </xdr:from>
    <xdr:to>
      <xdr:col>6</xdr:col>
      <xdr:colOff>304800</xdr:colOff>
      <xdr:row>134</xdr:row>
      <xdr:rowOff>0</xdr:rowOff>
    </xdr:to>
    <xdr:grpSp>
      <xdr:nvGrpSpPr>
        <xdr:cNvPr id="160" name="Group 113">
          <a:extLst>
            <a:ext uri="{FF2B5EF4-FFF2-40B4-BE49-F238E27FC236}">
              <a16:creationId xmlns:a16="http://schemas.microsoft.com/office/drawing/2014/main" id="{00000000-0008-0000-0800-0000A0000000}"/>
            </a:ext>
          </a:extLst>
        </xdr:cNvPr>
        <xdr:cNvGrpSpPr>
          <a:grpSpLocks noChangeAspect="1"/>
        </xdr:cNvGrpSpPr>
      </xdr:nvGrpSpPr>
      <xdr:grpSpPr bwMode="auto">
        <a:xfrm>
          <a:off x="4632460" y="22118299"/>
          <a:ext cx="255270" cy="359140"/>
          <a:chOff x="313" y="189"/>
          <a:chExt cx="480" cy="480"/>
        </a:xfrm>
      </xdr:grpSpPr>
      <xdr:sp macro="" textlink="">
        <xdr:nvSpPr>
          <xdr:cNvPr id="161" name="AutoShape 114">
            <a:extLst>
              <a:ext uri="{FF2B5EF4-FFF2-40B4-BE49-F238E27FC236}">
                <a16:creationId xmlns:a16="http://schemas.microsoft.com/office/drawing/2014/main" id="{00000000-0008-0000-0800-0000A1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47625</xdr:colOff>
      <xdr:row>131</xdr:row>
      <xdr:rowOff>0</xdr:rowOff>
    </xdr:from>
    <xdr:to>
      <xdr:col>6</xdr:col>
      <xdr:colOff>304800</xdr:colOff>
      <xdr:row>132</xdr:row>
      <xdr:rowOff>0</xdr:rowOff>
    </xdr:to>
    <xdr:grpSp>
      <xdr:nvGrpSpPr>
        <xdr:cNvPr id="162" name="Group 115">
          <a:extLst>
            <a:ext uri="{FF2B5EF4-FFF2-40B4-BE49-F238E27FC236}">
              <a16:creationId xmlns:a16="http://schemas.microsoft.com/office/drawing/2014/main" id="{00000000-0008-0000-0800-0000A2000000}"/>
            </a:ext>
          </a:extLst>
        </xdr:cNvPr>
        <xdr:cNvGrpSpPr>
          <a:grpSpLocks noChangeAspect="1"/>
        </xdr:cNvGrpSpPr>
      </xdr:nvGrpSpPr>
      <xdr:grpSpPr bwMode="auto">
        <a:xfrm>
          <a:off x="4632460" y="21938730"/>
          <a:ext cx="255270" cy="179569"/>
          <a:chOff x="313" y="189"/>
          <a:chExt cx="480" cy="480"/>
        </a:xfrm>
      </xdr:grpSpPr>
      <xdr:sp macro="" textlink="">
        <xdr:nvSpPr>
          <xdr:cNvPr id="163" name="AutoShape 116">
            <a:extLst>
              <a:ext uri="{FF2B5EF4-FFF2-40B4-BE49-F238E27FC236}">
                <a16:creationId xmlns:a16="http://schemas.microsoft.com/office/drawing/2014/main" id="{00000000-0008-0000-0800-0000A3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47625</xdr:colOff>
      <xdr:row>131</xdr:row>
      <xdr:rowOff>0</xdr:rowOff>
    </xdr:from>
    <xdr:to>
      <xdr:col>6</xdr:col>
      <xdr:colOff>304800</xdr:colOff>
      <xdr:row>132</xdr:row>
      <xdr:rowOff>0</xdr:rowOff>
    </xdr:to>
    <xdr:grpSp>
      <xdr:nvGrpSpPr>
        <xdr:cNvPr id="164" name="Group 117">
          <a:extLst>
            <a:ext uri="{FF2B5EF4-FFF2-40B4-BE49-F238E27FC236}">
              <a16:creationId xmlns:a16="http://schemas.microsoft.com/office/drawing/2014/main" id="{00000000-0008-0000-0800-0000A4000000}"/>
            </a:ext>
          </a:extLst>
        </xdr:cNvPr>
        <xdr:cNvGrpSpPr>
          <a:grpSpLocks noChangeAspect="1"/>
        </xdr:cNvGrpSpPr>
      </xdr:nvGrpSpPr>
      <xdr:grpSpPr bwMode="auto">
        <a:xfrm>
          <a:off x="4632460" y="21938730"/>
          <a:ext cx="255270" cy="179569"/>
          <a:chOff x="313" y="189"/>
          <a:chExt cx="480" cy="480"/>
        </a:xfrm>
      </xdr:grpSpPr>
      <xdr:sp macro="" textlink="">
        <xdr:nvSpPr>
          <xdr:cNvPr id="165" name="AutoShape 118">
            <a:extLst>
              <a:ext uri="{FF2B5EF4-FFF2-40B4-BE49-F238E27FC236}">
                <a16:creationId xmlns:a16="http://schemas.microsoft.com/office/drawing/2014/main" id="{00000000-0008-0000-0800-0000A5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47625</xdr:colOff>
      <xdr:row>130</xdr:row>
      <xdr:rowOff>0</xdr:rowOff>
    </xdr:from>
    <xdr:to>
      <xdr:col>6</xdr:col>
      <xdr:colOff>304800</xdr:colOff>
      <xdr:row>132</xdr:row>
      <xdr:rowOff>0</xdr:rowOff>
    </xdr:to>
    <xdr:grpSp>
      <xdr:nvGrpSpPr>
        <xdr:cNvPr id="166" name="Group 119">
          <a:extLst>
            <a:ext uri="{FF2B5EF4-FFF2-40B4-BE49-F238E27FC236}">
              <a16:creationId xmlns:a16="http://schemas.microsoft.com/office/drawing/2014/main" id="{00000000-0008-0000-0800-0000A6000000}"/>
            </a:ext>
          </a:extLst>
        </xdr:cNvPr>
        <xdr:cNvGrpSpPr>
          <a:grpSpLocks noChangeAspect="1"/>
        </xdr:cNvGrpSpPr>
      </xdr:nvGrpSpPr>
      <xdr:grpSpPr bwMode="auto">
        <a:xfrm>
          <a:off x="4632460" y="21759160"/>
          <a:ext cx="255270" cy="359139"/>
          <a:chOff x="313" y="189"/>
          <a:chExt cx="480" cy="480"/>
        </a:xfrm>
      </xdr:grpSpPr>
      <xdr:sp macro="" textlink="">
        <xdr:nvSpPr>
          <xdr:cNvPr id="167" name="AutoShape 120">
            <a:extLst>
              <a:ext uri="{FF2B5EF4-FFF2-40B4-BE49-F238E27FC236}">
                <a16:creationId xmlns:a16="http://schemas.microsoft.com/office/drawing/2014/main" id="{00000000-0008-0000-0800-0000A7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47625</xdr:colOff>
      <xdr:row>131</xdr:row>
      <xdr:rowOff>0</xdr:rowOff>
    </xdr:from>
    <xdr:to>
      <xdr:col>6</xdr:col>
      <xdr:colOff>304800</xdr:colOff>
      <xdr:row>132</xdr:row>
      <xdr:rowOff>0</xdr:rowOff>
    </xdr:to>
    <xdr:grpSp>
      <xdr:nvGrpSpPr>
        <xdr:cNvPr id="168" name="Group 121">
          <a:extLst>
            <a:ext uri="{FF2B5EF4-FFF2-40B4-BE49-F238E27FC236}">
              <a16:creationId xmlns:a16="http://schemas.microsoft.com/office/drawing/2014/main" id="{00000000-0008-0000-0800-0000A8000000}"/>
            </a:ext>
          </a:extLst>
        </xdr:cNvPr>
        <xdr:cNvGrpSpPr>
          <a:grpSpLocks noChangeAspect="1"/>
        </xdr:cNvGrpSpPr>
      </xdr:nvGrpSpPr>
      <xdr:grpSpPr bwMode="auto">
        <a:xfrm>
          <a:off x="4632460" y="21938730"/>
          <a:ext cx="255270" cy="179569"/>
          <a:chOff x="313" y="189"/>
          <a:chExt cx="480" cy="480"/>
        </a:xfrm>
      </xdr:grpSpPr>
      <xdr:sp macro="" textlink="">
        <xdr:nvSpPr>
          <xdr:cNvPr id="169" name="AutoShape 122">
            <a:extLst>
              <a:ext uri="{FF2B5EF4-FFF2-40B4-BE49-F238E27FC236}">
                <a16:creationId xmlns:a16="http://schemas.microsoft.com/office/drawing/2014/main" id="{00000000-0008-0000-0800-0000A9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47625</xdr:colOff>
      <xdr:row>132</xdr:row>
      <xdr:rowOff>0</xdr:rowOff>
    </xdr:from>
    <xdr:to>
      <xdr:col>6</xdr:col>
      <xdr:colOff>304800</xdr:colOff>
      <xdr:row>133</xdr:row>
      <xdr:rowOff>0</xdr:rowOff>
    </xdr:to>
    <xdr:grpSp>
      <xdr:nvGrpSpPr>
        <xdr:cNvPr id="170" name="Group 123">
          <a:extLst>
            <a:ext uri="{FF2B5EF4-FFF2-40B4-BE49-F238E27FC236}">
              <a16:creationId xmlns:a16="http://schemas.microsoft.com/office/drawing/2014/main" id="{00000000-0008-0000-0800-0000AA000000}"/>
            </a:ext>
          </a:extLst>
        </xdr:cNvPr>
        <xdr:cNvGrpSpPr>
          <a:grpSpLocks noChangeAspect="1"/>
        </xdr:cNvGrpSpPr>
      </xdr:nvGrpSpPr>
      <xdr:grpSpPr bwMode="auto">
        <a:xfrm>
          <a:off x="4632460" y="22118299"/>
          <a:ext cx="255270" cy="179570"/>
          <a:chOff x="313" y="189"/>
          <a:chExt cx="480" cy="480"/>
        </a:xfrm>
      </xdr:grpSpPr>
      <xdr:sp macro="" textlink="">
        <xdr:nvSpPr>
          <xdr:cNvPr id="171" name="AutoShape 124">
            <a:extLst>
              <a:ext uri="{FF2B5EF4-FFF2-40B4-BE49-F238E27FC236}">
                <a16:creationId xmlns:a16="http://schemas.microsoft.com/office/drawing/2014/main" id="{00000000-0008-0000-0800-0000AB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47625</xdr:colOff>
      <xdr:row>132</xdr:row>
      <xdr:rowOff>0</xdr:rowOff>
    </xdr:from>
    <xdr:to>
      <xdr:col>6</xdr:col>
      <xdr:colOff>304800</xdr:colOff>
      <xdr:row>133</xdr:row>
      <xdr:rowOff>0</xdr:rowOff>
    </xdr:to>
    <xdr:grpSp>
      <xdr:nvGrpSpPr>
        <xdr:cNvPr id="172" name="Group 125">
          <a:extLst>
            <a:ext uri="{FF2B5EF4-FFF2-40B4-BE49-F238E27FC236}">
              <a16:creationId xmlns:a16="http://schemas.microsoft.com/office/drawing/2014/main" id="{00000000-0008-0000-0800-0000AC000000}"/>
            </a:ext>
          </a:extLst>
        </xdr:cNvPr>
        <xdr:cNvGrpSpPr>
          <a:grpSpLocks noChangeAspect="1"/>
        </xdr:cNvGrpSpPr>
      </xdr:nvGrpSpPr>
      <xdr:grpSpPr bwMode="auto">
        <a:xfrm>
          <a:off x="4632460" y="22118299"/>
          <a:ext cx="255270" cy="179570"/>
          <a:chOff x="313" y="189"/>
          <a:chExt cx="480" cy="480"/>
        </a:xfrm>
      </xdr:grpSpPr>
      <xdr:sp macro="" textlink="">
        <xdr:nvSpPr>
          <xdr:cNvPr id="173" name="AutoShape 126">
            <a:extLst>
              <a:ext uri="{FF2B5EF4-FFF2-40B4-BE49-F238E27FC236}">
                <a16:creationId xmlns:a16="http://schemas.microsoft.com/office/drawing/2014/main" id="{00000000-0008-0000-0800-0000AD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47625</xdr:colOff>
      <xdr:row>131</xdr:row>
      <xdr:rowOff>0</xdr:rowOff>
    </xdr:from>
    <xdr:to>
      <xdr:col>6</xdr:col>
      <xdr:colOff>304800</xdr:colOff>
      <xdr:row>133</xdr:row>
      <xdr:rowOff>0</xdr:rowOff>
    </xdr:to>
    <xdr:grpSp>
      <xdr:nvGrpSpPr>
        <xdr:cNvPr id="174" name="Group 127">
          <a:extLst>
            <a:ext uri="{FF2B5EF4-FFF2-40B4-BE49-F238E27FC236}">
              <a16:creationId xmlns:a16="http://schemas.microsoft.com/office/drawing/2014/main" id="{00000000-0008-0000-0800-0000AE000000}"/>
            </a:ext>
          </a:extLst>
        </xdr:cNvPr>
        <xdr:cNvGrpSpPr>
          <a:grpSpLocks noChangeAspect="1"/>
        </xdr:cNvGrpSpPr>
      </xdr:nvGrpSpPr>
      <xdr:grpSpPr bwMode="auto">
        <a:xfrm>
          <a:off x="4632460" y="21938730"/>
          <a:ext cx="255270" cy="359139"/>
          <a:chOff x="313" y="189"/>
          <a:chExt cx="480" cy="480"/>
        </a:xfrm>
      </xdr:grpSpPr>
      <xdr:sp macro="" textlink="">
        <xdr:nvSpPr>
          <xdr:cNvPr id="175" name="AutoShape 128">
            <a:extLst>
              <a:ext uri="{FF2B5EF4-FFF2-40B4-BE49-F238E27FC236}">
                <a16:creationId xmlns:a16="http://schemas.microsoft.com/office/drawing/2014/main" id="{00000000-0008-0000-0800-0000AF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47625</xdr:colOff>
      <xdr:row>132</xdr:row>
      <xdr:rowOff>0</xdr:rowOff>
    </xdr:from>
    <xdr:to>
      <xdr:col>6</xdr:col>
      <xdr:colOff>304800</xdr:colOff>
      <xdr:row>133</xdr:row>
      <xdr:rowOff>0</xdr:rowOff>
    </xdr:to>
    <xdr:grpSp>
      <xdr:nvGrpSpPr>
        <xdr:cNvPr id="176" name="Group 129">
          <a:extLst>
            <a:ext uri="{FF2B5EF4-FFF2-40B4-BE49-F238E27FC236}">
              <a16:creationId xmlns:a16="http://schemas.microsoft.com/office/drawing/2014/main" id="{00000000-0008-0000-0800-0000B0000000}"/>
            </a:ext>
          </a:extLst>
        </xdr:cNvPr>
        <xdr:cNvGrpSpPr>
          <a:grpSpLocks noChangeAspect="1"/>
        </xdr:cNvGrpSpPr>
      </xdr:nvGrpSpPr>
      <xdr:grpSpPr bwMode="auto">
        <a:xfrm>
          <a:off x="4632460" y="22118299"/>
          <a:ext cx="255270" cy="179570"/>
          <a:chOff x="313" y="189"/>
          <a:chExt cx="480" cy="480"/>
        </a:xfrm>
      </xdr:grpSpPr>
      <xdr:sp macro="" textlink="">
        <xdr:nvSpPr>
          <xdr:cNvPr id="177" name="AutoShape 130">
            <a:extLst>
              <a:ext uri="{FF2B5EF4-FFF2-40B4-BE49-F238E27FC236}">
                <a16:creationId xmlns:a16="http://schemas.microsoft.com/office/drawing/2014/main" id="{00000000-0008-0000-0800-0000B1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47625</xdr:colOff>
      <xdr:row>133</xdr:row>
      <xdr:rowOff>0</xdr:rowOff>
    </xdr:from>
    <xdr:to>
      <xdr:col>6</xdr:col>
      <xdr:colOff>304800</xdr:colOff>
      <xdr:row>134</xdr:row>
      <xdr:rowOff>0</xdr:rowOff>
    </xdr:to>
    <xdr:grpSp>
      <xdr:nvGrpSpPr>
        <xdr:cNvPr id="178" name="Group 131">
          <a:extLst>
            <a:ext uri="{FF2B5EF4-FFF2-40B4-BE49-F238E27FC236}">
              <a16:creationId xmlns:a16="http://schemas.microsoft.com/office/drawing/2014/main" id="{00000000-0008-0000-0800-0000B2000000}"/>
            </a:ext>
          </a:extLst>
        </xdr:cNvPr>
        <xdr:cNvGrpSpPr>
          <a:grpSpLocks noChangeAspect="1"/>
        </xdr:cNvGrpSpPr>
      </xdr:nvGrpSpPr>
      <xdr:grpSpPr bwMode="auto">
        <a:xfrm>
          <a:off x="4632460" y="22297869"/>
          <a:ext cx="255270" cy="179570"/>
          <a:chOff x="313" y="189"/>
          <a:chExt cx="480" cy="480"/>
        </a:xfrm>
      </xdr:grpSpPr>
      <xdr:sp macro="" textlink="">
        <xdr:nvSpPr>
          <xdr:cNvPr id="179" name="AutoShape 132">
            <a:extLst>
              <a:ext uri="{FF2B5EF4-FFF2-40B4-BE49-F238E27FC236}">
                <a16:creationId xmlns:a16="http://schemas.microsoft.com/office/drawing/2014/main" id="{00000000-0008-0000-0800-0000B3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47625</xdr:colOff>
      <xdr:row>133</xdr:row>
      <xdr:rowOff>0</xdr:rowOff>
    </xdr:from>
    <xdr:to>
      <xdr:col>6</xdr:col>
      <xdr:colOff>304800</xdr:colOff>
      <xdr:row>134</xdr:row>
      <xdr:rowOff>0</xdr:rowOff>
    </xdr:to>
    <xdr:grpSp>
      <xdr:nvGrpSpPr>
        <xdr:cNvPr id="180" name="Group 133">
          <a:extLst>
            <a:ext uri="{FF2B5EF4-FFF2-40B4-BE49-F238E27FC236}">
              <a16:creationId xmlns:a16="http://schemas.microsoft.com/office/drawing/2014/main" id="{00000000-0008-0000-0800-0000B4000000}"/>
            </a:ext>
          </a:extLst>
        </xdr:cNvPr>
        <xdr:cNvGrpSpPr>
          <a:grpSpLocks noChangeAspect="1"/>
        </xdr:cNvGrpSpPr>
      </xdr:nvGrpSpPr>
      <xdr:grpSpPr bwMode="auto">
        <a:xfrm>
          <a:off x="4632460" y="22297869"/>
          <a:ext cx="255270" cy="179570"/>
          <a:chOff x="313" y="189"/>
          <a:chExt cx="480" cy="480"/>
        </a:xfrm>
      </xdr:grpSpPr>
      <xdr:sp macro="" textlink="">
        <xdr:nvSpPr>
          <xdr:cNvPr id="181" name="AutoShape 134">
            <a:extLst>
              <a:ext uri="{FF2B5EF4-FFF2-40B4-BE49-F238E27FC236}">
                <a16:creationId xmlns:a16="http://schemas.microsoft.com/office/drawing/2014/main" id="{00000000-0008-0000-0800-0000B5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47625</xdr:colOff>
      <xdr:row>132</xdr:row>
      <xdr:rowOff>0</xdr:rowOff>
    </xdr:from>
    <xdr:to>
      <xdr:col>6</xdr:col>
      <xdr:colOff>304800</xdr:colOff>
      <xdr:row>134</xdr:row>
      <xdr:rowOff>0</xdr:rowOff>
    </xdr:to>
    <xdr:grpSp>
      <xdr:nvGrpSpPr>
        <xdr:cNvPr id="182" name="Group 135">
          <a:extLst>
            <a:ext uri="{FF2B5EF4-FFF2-40B4-BE49-F238E27FC236}">
              <a16:creationId xmlns:a16="http://schemas.microsoft.com/office/drawing/2014/main" id="{00000000-0008-0000-0800-0000B6000000}"/>
            </a:ext>
          </a:extLst>
        </xdr:cNvPr>
        <xdr:cNvGrpSpPr>
          <a:grpSpLocks noChangeAspect="1"/>
        </xdr:cNvGrpSpPr>
      </xdr:nvGrpSpPr>
      <xdr:grpSpPr bwMode="auto">
        <a:xfrm>
          <a:off x="4632460" y="22118299"/>
          <a:ext cx="255270" cy="359140"/>
          <a:chOff x="313" y="189"/>
          <a:chExt cx="480" cy="480"/>
        </a:xfrm>
      </xdr:grpSpPr>
      <xdr:sp macro="" textlink="">
        <xdr:nvSpPr>
          <xdr:cNvPr id="183" name="AutoShape 136">
            <a:extLst>
              <a:ext uri="{FF2B5EF4-FFF2-40B4-BE49-F238E27FC236}">
                <a16:creationId xmlns:a16="http://schemas.microsoft.com/office/drawing/2014/main" id="{00000000-0008-0000-0800-0000B7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47625</xdr:colOff>
      <xdr:row>133</xdr:row>
      <xdr:rowOff>0</xdr:rowOff>
    </xdr:from>
    <xdr:to>
      <xdr:col>6</xdr:col>
      <xdr:colOff>304800</xdr:colOff>
      <xdr:row>134</xdr:row>
      <xdr:rowOff>0</xdr:rowOff>
    </xdr:to>
    <xdr:grpSp>
      <xdr:nvGrpSpPr>
        <xdr:cNvPr id="184" name="Group 137">
          <a:extLst>
            <a:ext uri="{FF2B5EF4-FFF2-40B4-BE49-F238E27FC236}">
              <a16:creationId xmlns:a16="http://schemas.microsoft.com/office/drawing/2014/main" id="{00000000-0008-0000-0800-0000B8000000}"/>
            </a:ext>
          </a:extLst>
        </xdr:cNvPr>
        <xdr:cNvGrpSpPr>
          <a:grpSpLocks noChangeAspect="1"/>
        </xdr:cNvGrpSpPr>
      </xdr:nvGrpSpPr>
      <xdr:grpSpPr bwMode="auto">
        <a:xfrm>
          <a:off x="4632460" y="22297869"/>
          <a:ext cx="255270" cy="179570"/>
          <a:chOff x="313" y="189"/>
          <a:chExt cx="480" cy="480"/>
        </a:xfrm>
      </xdr:grpSpPr>
      <xdr:sp macro="" textlink="">
        <xdr:nvSpPr>
          <xdr:cNvPr id="185" name="AutoShape 138">
            <a:extLst>
              <a:ext uri="{FF2B5EF4-FFF2-40B4-BE49-F238E27FC236}">
                <a16:creationId xmlns:a16="http://schemas.microsoft.com/office/drawing/2014/main" id="{00000000-0008-0000-0800-0000B9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57150</xdr:colOff>
      <xdr:row>32</xdr:row>
      <xdr:rowOff>0</xdr:rowOff>
    </xdr:from>
    <xdr:to>
      <xdr:col>6</xdr:col>
      <xdr:colOff>314325</xdr:colOff>
      <xdr:row>36</xdr:row>
      <xdr:rowOff>9525</xdr:rowOff>
    </xdr:to>
    <xdr:grpSp>
      <xdr:nvGrpSpPr>
        <xdr:cNvPr id="230" name="Group 3154">
          <a:extLst>
            <a:ext uri="{FF2B5EF4-FFF2-40B4-BE49-F238E27FC236}">
              <a16:creationId xmlns:a16="http://schemas.microsoft.com/office/drawing/2014/main" id="{00000000-0008-0000-0800-0000E6000000}"/>
            </a:ext>
          </a:extLst>
        </xdr:cNvPr>
        <xdr:cNvGrpSpPr>
          <a:grpSpLocks noChangeAspect="1"/>
        </xdr:cNvGrpSpPr>
      </xdr:nvGrpSpPr>
      <xdr:grpSpPr bwMode="auto">
        <a:xfrm>
          <a:off x="4636270" y="4575123"/>
          <a:ext cx="262890" cy="643827"/>
          <a:chOff x="313" y="189"/>
          <a:chExt cx="480" cy="480"/>
        </a:xfrm>
      </xdr:grpSpPr>
      <xdr:sp macro="" textlink="">
        <xdr:nvSpPr>
          <xdr:cNvPr id="231" name="AutoShape 3155">
            <a:extLst>
              <a:ext uri="{FF2B5EF4-FFF2-40B4-BE49-F238E27FC236}">
                <a16:creationId xmlns:a16="http://schemas.microsoft.com/office/drawing/2014/main" id="{00000000-0008-0000-0800-0000E7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57150</xdr:colOff>
      <xdr:row>32</xdr:row>
      <xdr:rowOff>0</xdr:rowOff>
    </xdr:from>
    <xdr:to>
      <xdr:col>6</xdr:col>
      <xdr:colOff>314325</xdr:colOff>
      <xdr:row>36</xdr:row>
      <xdr:rowOff>9525</xdr:rowOff>
    </xdr:to>
    <xdr:grpSp>
      <xdr:nvGrpSpPr>
        <xdr:cNvPr id="232" name="Group 3156">
          <a:extLst>
            <a:ext uri="{FF2B5EF4-FFF2-40B4-BE49-F238E27FC236}">
              <a16:creationId xmlns:a16="http://schemas.microsoft.com/office/drawing/2014/main" id="{00000000-0008-0000-0800-0000E8000000}"/>
            </a:ext>
          </a:extLst>
        </xdr:cNvPr>
        <xdr:cNvGrpSpPr>
          <a:grpSpLocks noChangeAspect="1"/>
        </xdr:cNvGrpSpPr>
      </xdr:nvGrpSpPr>
      <xdr:grpSpPr bwMode="auto">
        <a:xfrm>
          <a:off x="4636270" y="4575123"/>
          <a:ext cx="262890" cy="643827"/>
          <a:chOff x="313" y="189"/>
          <a:chExt cx="480" cy="480"/>
        </a:xfrm>
      </xdr:grpSpPr>
      <xdr:sp macro="" textlink="">
        <xdr:nvSpPr>
          <xdr:cNvPr id="233" name="AutoShape 3157">
            <a:extLst>
              <a:ext uri="{FF2B5EF4-FFF2-40B4-BE49-F238E27FC236}">
                <a16:creationId xmlns:a16="http://schemas.microsoft.com/office/drawing/2014/main" id="{00000000-0008-0000-0800-0000E9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57150</xdr:colOff>
      <xdr:row>32</xdr:row>
      <xdr:rowOff>0</xdr:rowOff>
    </xdr:from>
    <xdr:to>
      <xdr:col>6</xdr:col>
      <xdr:colOff>314325</xdr:colOff>
      <xdr:row>33</xdr:row>
      <xdr:rowOff>9525</xdr:rowOff>
    </xdr:to>
    <xdr:grpSp>
      <xdr:nvGrpSpPr>
        <xdr:cNvPr id="234" name="Group 3162">
          <a:extLst>
            <a:ext uri="{FF2B5EF4-FFF2-40B4-BE49-F238E27FC236}">
              <a16:creationId xmlns:a16="http://schemas.microsoft.com/office/drawing/2014/main" id="{00000000-0008-0000-0800-0000EA000000}"/>
            </a:ext>
          </a:extLst>
        </xdr:cNvPr>
        <xdr:cNvGrpSpPr>
          <a:grpSpLocks noChangeAspect="1"/>
        </xdr:cNvGrpSpPr>
      </xdr:nvGrpSpPr>
      <xdr:grpSpPr bwMode="auto">
        <a:xfrm>
          <a:off x="4636270" y="4575123"/>
          <a:ext cx="262890" cy="198807"/>
          <a:chOff x="313" y="189"/>
          <a:chExt cx="480" cy="480"/>
        </a:xfrm>
      </xdr:grpSpPr>
      <xdr:sp macro="" textlink="">
        <xdr:nvSpPr>
          <xdr:cNvPr id="235" name="AutoShape 3163">
            <a:extLst>
              <a:ext uri="{FF2B5EF4-FFF2-40B4-BE49-F238E27FC236}">
                <a16:creationId xmlns:a16="http://schemas.microsoft.com/office/drawing/2014/main" id="{00000000-0008-0000-0800-0000EB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57150</xdr:colOff>
      <xdr:row>32</xdr:row>
      <xdr:rowOff>0</xdr:rowOff>
    </xdr:from>
    <xdr:to>
      <xdr:col>6</xdr:col>
      <xdr:colOff>314325</xdr:colOff>
      <xdr:row>33</xdr:row>
      <xdr:rowOff>9525</xdr:rowOff>
    </xdr:to>
    <xdr:grpSp>
      <xdr:nvGrpSpPr>
        <xdr:cNvPr id="236" name="Group 3164">
          <a:extLst>
            <a:ext uri="{FF2B5EF4-FFF2-40B4-BE49-F238E27FC236}">
              <a16:creationId xmlns:a16="http://schemas.microsoft.com/office/drawing/2014/main" id="{00000000-0008-0000-0800-0000EC000000}"/>
            </a:ext>
          </a:extLst>
        </xdr:cNvPr>
        <xdr:cNvGrpSpPr>
          <a:grpSpLocks noChangeAspect="1"/>
        </xdr:cNvGrpSpPr>
      </xdr:nvGrpSpPr>
      <xdr:grpSpPr bwMode="auto">
        <a:xfrm>
          <a:off x="4636270" y="4575123"/>
          <a:ext cx="262890" cy="198807"/>
          <a:chOff x="313" y="189"/>
          <a:chExt cx="480" cy="480"/>
        </a:xfrm>
      </xdr:grpSpPr>
      <xdr:sp macro="" textlink="">
        <xdr:nvSpPr>
          <xdr:cNvPr id="237" name="AutoShape 3165">
            <a:extLst>
              <a:ext uri="{FF2B5EF4-FFF2-40B4-BE49-F238E27FC236}">
                <a16:creationId xmlns:a16="http://schemas.microsoft.com/office/drawing/2014/main" id="{00000000-0008-0000-0800-0000ED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57150</xdr:colOff>
      <xdr:row>33</xdr:row>
      <xdr:rowOff>0</xdr:rowOff>
    </xdr:from>
    <xdr:to>
      <xdr:col>6</xdr:col>
      <xdr:colOff>314325</xdr:colOff>
      <xdr:row>34</xdr:row>
      <xdr:rowOff>0</xdr:rowOff>
    </xdr:to>
    <xdr:grpSp>
      <xdr:nvGrpSpPr>
        <xdr:cNvPr id="238" name="Group 3166">
          <a:extLst>
            <a:ext uri="{FF2B5EF4-FFF2-40B4-BE49-F238E27FC236}">
              <a16:creationId xmlns:a16="http://schemas.microsoft.com/office/drawing/2014/main" id="{00000000-0008-0000-0800-0000EE000000}"/>
            </a:ext>
          </a:extLst>
        </xdr:cNvPr>
        <xdr:cNvGrpSpPr>
          <a:grpSpLocks noChangeAspect="1"/>
        </xdr:cNvGrpSpPr>
      </xdr:nvGrpSpPr>
      <xdr:grpSpPr bwMode="auto">
        <a:xfrm>
          <a:off x="4636270" y="4762500"/>
          <a:ext cx="262890" cy="132725"/>
          <a:chOff x="313" y="189"/>
          <a:chExt cx="480" cy="480"/>
        </a:xfrm>
      </xdr:grpSpPr>
      <xdr:sp macro="" textlink="">
        <xdr:nvSpPr>
          <xdr:cNvPr id="239" name="AutoShape 3167">
            <a:extLst>
              <a:ext uri="{FF2B5EF4-FFF2-40B4-BE49-F238E27FC236}">
                <a16:creationId xmlns:a16="http://schemas.microsoft.com/office/drawing/2014/main" id="{00000000-0008-0000-0800-0000EF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57150</xdr:colOff>
      <xdr:row>33</xdr:row>
      <xdr:rowOff>0</xdr:rowOff>
    </xdr:from>
    <xdr:to>
      <xdr:col>6</xdr:col>
      <xdr:colOff>314325</xdr:colOff>
      <xdr:row>33</xdr:row>
      <xdr:rowOff>9525</xdr:rowOff>
    </xdr:to>
    <xdr:grpSp>
      <xdr:nvGrpSpPr>
        <xdr:cNvPr id="240" name="Group 3168">
          <a:extLst>
            <a:ext uri="{FF2B5EF4-FFF2-40B4-BE49-F238E27FC236}">
              <a16:creationId xmlns:a16="http://schemas.microsoft.com/office/drawing/2014/main" id="{00000000-0008-0000-0800-0000F0000000}"/>
            </a:ext>
          </a:extLst>
        </xdr:cNvPr>
        <xdr:cNvGrpSpPr>
          <a:grpSpLocks noChangeAspect="1"/>
        </xdr:cNvGrpSpPr>
      </xdr:nvGrpSpPr>
      <xdr:grpSpPr bwMode="auto">
        <a:xfrm>
          <a:off x="4636270" y="4762500"/>
          <a:ext cx="262890" cy="11430"/>
          <a:chOff x="313" y="189"/>
          <a:chExt cx="480" cy="480"/>
        </a:xfrm>
      </xdr:grpSpPr>
      <xdr:sp macro="" textlink="">
        <xdr:nvSpPr>
          <xdr:cNvPr id="241" name="AutoShape 3169">
            <a:extLst>
              <a:ext uri="{FF2B5EF4-FFF2-40B4-BE49-F238E27FC236}">
                <a16:creationId xmlns:a16="http://schemas.microsoft.com/office/drawing/2014/main" id="{00000000-0008-0000-0800-0000F1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57150</xdr:colOff>
      <xdr:row>33</xdr:row>
      <xdr:rowOff>0</xdr:rowOff>
    </xdr:from>
    <xdr:to>
      <xdr:col>6</xdr:col>
      <xdr:colOff>314325</xdr:colOff>
      <xdr:row>34</xdr:row>
      <xdr:rowOff>0</xdr:rowOff>
    </xdr:to>
    <xdr:grpSp>
      <xdr:nvGrpSpPr>
        <xdr:cNvPr id="242" name="Group 3170">
          <a:extLst>
            <a:ext uri="{FF2B5EF4-FFF2-40B4-BE49-F238E27FC236}">
              <a16:creationId xmlns:a16="http://schemas.microsoft.com/office/drawing/2014/main" id="{00000000-0008-0000-0800-0000F2000000}"/>
            </a:ext>
          </a:extLst>
        </xdr:cNvPr>
        <xdr:cNvGrpSpPr>
          <a:grpSpLocks noChangeAspect="1"/>
        </xdr:cNvGrpSpPr>
      </xdr:nvGrpSpPr>
      <xdr:grpSpPr bwMode="auto">
        <a:xfrm>
          <a:off x="4636270" y="4762500"/>
          <a:ext cx="262890" cy="132725"/>
          <a:chOff x="313" y="189"/>
          <a:chExt cx="480" cy="480"/>
        </a:xfrm>
      </xdr:grpSpPr>
      <xdr:sp macro="" textlink="">
        <xdr:nvSpPr>
          <xdr:cNvPr id="243" name="AutoShape 3171">
            <a:extLst>
              <a:ext uri="{FF2B5EF4-FFF2-40B4-BE49-F238E27FC236}">
                <a16:creationId xmlns:a16="http://schemas.microsoft.com/office/drawing/2014/main" id="{00000000-0008-0000-0800-0000F3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57150</xdr:colOff>
      <xdr:row>33</xdr:row>
      <xdr:rowOff>0</xdr:rowOff>
    </xdr:from>
    <xdr:to>
      <xdr:col>6</xdr:col>
      <xdr:colOff>314325</xdr:colOff>
      <xdr:row>36</xdr:row>
      <xdr:rowOff>9525</xdr:rowOff>
    </xdr:to>
    <xdr:grpSp>
      <xdr:nvGrpSpPr>
        <xdr:cNvPr id="244" name="Group 3172">
          <a:extLst>
            <a:ext uri="{FF2B5EF4-FFF2-40B4-BE49-F238E27FC236}">
              <a16:creationId xmlns:a16="http://schemas.microsoft.com/office/drawing/2014/main" id="{00000000-0008-0000-0800-0000F4000000}"/>
            </a:ext>
          </a:extLst>
        </xdr:cNvPr>
        <xdr:cNvGrpSpPr>
          <a:grpSpLocks noChangeAspect="1"/>
        </xdr:cNvGrpSpPr>
      </xdr:nvGrpSpPr>
      <xdr:grpSpPr bwMode="auto">
        <a:xfrm>
          <a:off x="4636270" y="4762500"/>
          <a:ext cx="262890" cy="456450"/>
          <a:chOff x="313" y="189"/>
          <a:chExt cx="480" cy="480"/>
        </a:xfrm>
      </xdr:grpSpPr>
      <xdr:sp macro="" textlink="">
        <xdr:nvSpPr>
          <xdr:cNvPr id="245" name="AutoShape 3173">
            <a:extLst>
              <a:ext uri="{FF2B5EF4-FFF2-40B4-BE49-F238E27FC236}">
                <a16:creationId xmlns:a16="http://schemas.microsoft.com/office/drawing/2014/main" id="{00000000-0008-0000-0800-0000F5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6</xdr:col>
      <xdr:colOff>57150</xdr:colOff>
      <xdr:row>33</xdr:row>
      <xdr:rowOff>0</xdr:rowOff>
    </xdr:from>
    <xdr:to>
      <xdr:col>6</xdr:col>
      <xdr:colOff>314325</xdr:colOff>
      <xdr:row>36</xdr:row>
      <xdr:rowOff>9525</xdr:rowOff>
    </xdr:to>
    <xdr:grpSp>
      <xdr:nvGrpSpPr>
        <xdr:cNvPr id="246" name="Group 3174">
          <a:extLst>
            <a:ext uri="{FF2B5EF4-FFF2-40B4-BE49-F238E27FC236}">
              <a16:creationId xmlns:a16="http://schemas.microsoft.com/office/drawing/2014/main" id="{00000000-0008-0000-0800-0000F6000000}"/>
            </a:ext>
          </a:extLst>
        </xdr:cNvPr>
        <xdr:cNvGrpSpPr>
          <a:grpSpLocks noChangeAspect="1"/>
        </xdr:cNvGrpSpPr>
      </xdr:nvGrpSpPr>
      <xdr:grpSpPr bwMode="auto">
        <a:xfrm>
          <a:off x="4636270" y="4762500"/>
          <a:ext cx="262890" cy="456450"/>
          <a:chOff x="313" y="189"/>
          <a:chExt cx="480" cy="480"/>
        </a:xfrm>
      </xdr:grpSpPr>
      <xdr:sp macro="" textlink="">
        <xdr:nvSpPr>
          <xdr:cNvPr id="247" name="AutoShape 3175">
            <a:extLst>
              <a:ext uri="{FF2B5EF4-FFF2-40B4-BE49-F238E27FC236}">
                <a16:creationId xmlns:a16="http://schemas.microsoft.com/office/drawing/2014/main" id="{00000000-0008-0000-0800-0000F7000000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313" y="189"/>
            <a:ext cx="480" cy="4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sp>
    </xdr:grpSp>
    <xdr:clientData/>
  </xdr:twoCellAnchor>
  <xdr:twoCellAnchor editAs="oneCell">
    <xdr:from>
      <xdr:col>2</xdr:col>
      <xdr:colOff>782611</xdr:colOff>
      <xdr:row>3</xdr:row>
      <xdr:rowOff>51841</xdr:rowOff>
    </xdr:from>
    <xdr:to>
      <xdr:col>2</xdr:col>
      <xdr:colOff>1487460</xdr:colOff>
      <xdr:row>7</xdr:row>
      <xdr:rowOff>130801</xdr:rowOff>
    </xdr:to>
    <xdr:pic>
      <xdr:nvPicPr>
        <xdr:cNvPr id="187" name="Image 186">
          <a:extLst>
            <a:ext uri="{FF2B5EF4-FFF2-40B4-BE49-F238E27FC236}">
              <a16:creationId xmlns:a16="http://schemas.microsoft.com/office/drawing/2014/main" id="{1501561D-4119-4F37-BC97-FE8C7E9B48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500890" y="551513"/>
          <a:ext cx="704849" cy="686187"/>
        </a:xfrm>
        <a:prstGeom prst="rect">
          <a:avLst/>
        </a:prstGeom>
      </xdr:spPr>
    </xdr:pic>
    <xdr:clientData/>
  </xdr:twoCellAnchor>
  <xdr:twoCellAnchor editAs="oneCell">
    <xdr:from>
      <xdr:col>1</xdr:col>
      <xdr:colOff>143656</xdr:colOff>
      <xdr:row>3</xdr:row>
      <xdr:rowOff>68705</xdr:rowOff>
    </xdr:from>
    <xdr:to>
      <xdr:col>2</xdr:col>
      <xdr:colOff>666361</xdr:colOff>
      <xdr:row>7</xdr:row>
      <xdr:rowOff>95370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7E5E5191-1B69-4464-82F6-1984D51BA2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738" y="568377"/>
          <a:ext cx="992522" cy="611032"/>
        </a:xfrm>
        <a:prstGeom prst="rect">
          <a:avLst/>
        </a:prstGeom>
      </xdr:spPr>
    </xdr:pic>
    <xdr:clientData/>
  </xdr:twoCellAnchor>
  <xdr:twoCellAnchor editAs="oneCell">
    <xdr:from>
      <xdr:col>2</xdr:col>
      <xdr:colOff>1678589</xdr:colOff>
      <xdr:row>3</xdr:row>
      <xdr:rowOff>5901</xdr:rowOff>
    </xdr:from>
    <xdr:to>
      <xdr:col>4</xdr:col>
      <xdr:colOff>57379</xdr:colOff>
      <xdr:row>8</xdr:row>
      <xdr:rowOff>97683</xdr:rowOff>
    </xdr:to>
    <xdr:pic>
      <xdr:nvPicPr>
        <xdr:cNvPr id="4" name="Image 3" descr="VIEUX-FORT">
          <a:extLst>
            <a:ext uri="{FF2B5EF4-FFF2-40B4-BE49-F238E27FC236}">
              <a16:creationId xmlns:a16="http://schemas.microsoft.com/office/drawing/2014/main" id="{A7CB6090-FE86-F524-AE41-677A3D443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4675" y="521188"/>
          <a:ext cx="756230" cy="8801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269449</xdr:colOff>
      <xdr:row>3</xdr:row>
      <xdr:rowOff>73713</xdr:rowOff>
    </xdr:from>
    <xdr:to>
      <xdr:col>5</xdr:col>
      <xdr:colOff>667250</xdr:colOff>
      <xdr:row>8</xdr:row>
      <xdr:rowOff>15987</xdr:rowOff>
    </xdr:to>
    <xdr:pic>
      <xdr:nvPicPr>
        <xdr:cNvPr id="5" name="Image 4" descr="Ville de Saint-Claude">
          <a:extLst>
            <a:ext uri="{FF2B5EF4-FFF2-40B4-BE49-F238E27FC236}">
              <a16:creationId xmlns:a16="http://schemas.microsoft.com/office/drawing/2014/main" id="{D90A75DD-E456-32DF-6FB7-08C1AB9E994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808" t="5074" r="6233" b="3123"/>
        <a:stretch/>
      </xdr:blipFill>
      <xdr:spPr bwMode="auto">
        <a:xfrm>
          <a:off x="3376785" y="589000"/>
          <a:ext cx="1061428" cy="7306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Nuances de gris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Relationship Id="rId1" Type="http://schemas.openxmlformats.org/officeDocument/2006/relationships/printerSettings" Target="../printerSettings/printerSettings1.bin" 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 /><Relationship Id="rId1" Type="http://schemas.openxmlformats.org/officeDocument/2006/relationships/printerSettings" Target="../printerSettings/printerSettings10.bin" 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Relationship Id="rId1" Type="http://schemas.openxmlformats.org/officeDocument/2006/relationships/printerSettings" Target="../printerSettings/printerSettings2.bin" 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 /><Relationship Id="rId1" Type="http://schemas.openxmlformats.org/officeDocument/2006/relationships/printerSettings" Target="../printerSettings/printerSettings3.bin" 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 /><Relationship Id="rId1" Type="http://schemas.openxmlformats.org/officeDocument/2006/relationships/printerSettings" Target="../printerSettings/printerSettings4.bin" 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 /><Relationship Id="rId1" Type="http://schemas.openxmlformats.org/officeDocument/2006/relationships/printerSettings" Target="../printerSettings/printerSettings5.bin" 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 /><Relationship Id="rId1" Type="http://schemas.openxmlformats.org/officeDocument/2006/relationships/printerSettings" Target="../printerSettings/printerSettings6.bin" 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 /><Relationship Id="rId1" Type="http://schemas.openxmlformats.org/officeDocument/2006/relationships/printerSettings" Target="../printerSettings/printerSettings7.bin" 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 /><Relationship Id="rId1" Type="http://schemas.openxmlformats.org/officeDocument/2006/relationships/printerSettings" Target="../printerSettings/printerSettings8.bin" 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 /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S50"/>
  <sheetViews>
    <sheetView workbookViewId="0">
      <selection activeCell="P18" sqref="P18"/>
    </sheetView>
  </sheetViews>
  <sheetFormatPr defaultColWidth="10.76171875" defaultRowHeight="15" x14ac:dyDescent="0.2"/>
  <cols>
    <col min="1" max="1" width="4.16796875" customWidth="1"/>
    <col min="2" max="2" width="6.72265625" customWidth="1"/>
    <col min="3" max="3" width="26.23046875" customWidth="1"/>
    <col min="4" max="5" width="7.80078125" customWidth="1"/>
    <col min="6" max="6" width="11.8359375" customWidth="1"/>
    <col min="7" max="7" width="10.76171875" customWidth="1"/>
    <col min="8" max="9" width="7.80078125" customWidth="1"/>
    <col min="10" max="10" width="1.4765625" customWidth="1"/>
  </cols>
  <sheetData>
    <row r="1" spans="2:19" ht="15" customHeight="1" x14ac:dyDescent="0.2">
      <c r="B1" s="1"/>
      <c r="C1" s="2"/>
      <c r="D1" s="2"/>
      <c r="E1" s="2"/>
      <c r="F1" s="2"/>
      <c r="G1" s="2"/>
      <c r="H1" s="2"/>
      <c r="I1" s="3"/>
    </row>
    <row r="2" spans="2:19" ht="15" customHeight="1" x14ac:dyDescent="0.2">
      <c r="B2" s="4"/>
      <c r="C2" s="654" t="s">
        <v>178</v>
      </c>
      <c r="D2" s="654"/>
      <c r="E2" s="654"/>
      <c r="F2" s="654"/>
      <c r="G2" s="654"/>
      <c r="H2" s="654"/>
      <c r="I2" s="6"/>
    </row>
    <row r="3" spans="2:19" ht="15" customHeight="1" x14ac:dyDescent="0.2">
      <c r="B3" s="4"/>
      <c r="I3" s="7"/>
    </row>
    <row r="4" spans="2:19" s="9" customFormat="1" ht="15" customHeight="1" thickBot="1" x14ac:dyDescent="0.25">
      <c r="B4" s="8"/>
      <c r="H4"/>
      <c r="I4" s="7"/>
    </row>
    <row r="5" spans="2:19" s="9" customFormat="1" ht="15" customHeight="1" x14ac:dyDescent="0.2">
      <c r="B5" s="10"/>
      <c r="C5" s="11"/>
      <c r="D5" s="12"/>
      <c r="E5" s="12"/>
      <c r="F5" s="12"/>
      <c r="G5" s="426" t="s">
        <v>0</v>
      </c>
      <c r="H5" s="655" t="s">
        <v>1</v>
      </c>
      <c r="I5" s="656"/>
    </row>
    <row r="6" spans="2:19" s="9" customFormat="1" ht="15" customHeight="1" thickBot="1" x14ac:dyDescent="0.25">
      <c r="B6" s="13"/>
      <c r="C6" s="14"/>
      <c r="D6" s="15"/>
      <c r="E6" s="15"/>
      <c r="F6" s="16"/>
      <c r="G6" s="427">
        <v>6</v>
      </c>
      <c r="H6" s="657">
        <v>0.5625</v>
      </c>
      <c r="I6" s="658"/>
    </row>
    <row r="7" spans="2:19" s="9" customFormat="1" ht="15" customHeight="1" thickBot="1" x14ac:dyDescent="0.25">
      <c r="B7" s="17"/>
      <c r="C7" s="18"/>
      <c r="D7" s="19"/>
      <c r="E7" s="20"/>
      <c r="F7" s="21"/>
      <c r="G7" s="241"/>
      <c r="H7" s="242"/>
      <c r="I7" s="328"/>
    </row>
    <row r="8" spans="2:19" s="9" customFormat="1" ht="15" customHeight="1" x14ac:dyDescent="0.2">
      <c r="B8" s="8"/>
      <c r="F8" s="25"/>
      <c r="G8" s="659" t="s">
        <v>496</v>
      </c>
      <c r="H8" s="660"/>
      <c r="I8" s="661"/>
    </row>
    <row r="9" spans="2:19" s="9" customFormat="1" ht="15" customHeight="1" thickBot="1" x14ac:dyDescent="0.25">
      <c r="B9" s="662">
        <v>45142</v>
      </c>
      <c r="C9" s="663"/>
      <c r="D9" s="663"/>
      <c r="E9" s="26"/>
      <c r="F9" s="21"/>
      <c r="G9" s="664" t="s">
        <v>329</v>
      </c>
      <c r="H9" s="665"/>
      <c r="I9" s="666"/>
    </row>
    <row r="10" spans="2:19" s="9" customFormat="1" ht="15" customHeight="1" x14ac:dyDescent="0.2">
      <c r="B10" s="669" t="s">
        <v>284</v>
      </c>
      <c r="C10" s="670"/>
      <c r="D10" s="670"/>
      <c r="E10" s="27"/>
      <c r="F10" s="22"/>
      <c r="G10" s="22"/>
      <c r="H10" s="23"/>
      <c r="I10" s="24"/>
    </row>
    <row r="11" spans="2:19" s="9" customFormat="1" ht="15" customHeight="1" thickBot="1" x14ac:dyDescent="0.25">
      <c r="B11" s="664" t="s">
        <v>412</v>
      </c>
      <c r="C11" s="666"/>
      <c r="D11" s="244"/>
      <c r="E11" s="28"/>
      <c r="F11" s="28"/>
      <c r="G11" s="28"/>
      <c r="H11" s="29"/>
      <c r="I11" s="30"/>
    </row>
    <row r="12" spans="2:19" s="9" customFormat="1" ht="15" customHeight="1" x14ac:dyDescent="0.2">
      <c r="B12" s="245" t="s">
        <v>2</v>
      </c>
      <c r="C12" s="246"/>
      <c r="D12" s="247" t="s">
        <v>0</v>
      </c>
      <c r="E12" s="246" t="s">
        <v>0</v>
      </c>
      <c r="F12" s="246" t="s">
        <v>3</v>
      </c>
      <c r="G12" s="246" t="s">
        <v>4</v>
      </c>
      <c r="H12" s="671" t="s">
        <v>5</v>
      </c>
      <c r="I12" s="672"/>
      <c r="S12"/>
    </row>
    <row r="13" spans="2:19" s="9" customFormat="1" ht="15" customHeight="1" x14ac:dyDescent="0.2">
      <c r="B13" s="250" t="s">
        <v>6</v>
      </c>
      <c r="C13" s="251" t="s">
        <v>7</v>
      </c>
      <c r="D13" s="252" t="s">
        <v>8</v>
      </c>
      <c r="E13" s="251" t="s">
        <v>9</v>
      </c>
      <c r="F13" s="251" t="s">
        <v>10</v>
      </c>
      <c r="G13" s="251" t="s">
        <v>10</v>
      </c>
      <c r="H13" s="673"/>
      <c r="I13" s="674"/>
    </row>
    <row r="14" spans="2:19" s="9" customFormat="1" ht="15" customHeight="1" thickBot="1" x14ac:dyDescent="0.25">
      <c r="B14" s="255" t="s">
        <v>11</v>
      </c>
      <c r="C14" s="471"/>
      <c r="D14" s="472"/>
      <c r="E14" s="471"/>
      <c r="F14" s="471">
        <v>42</v>
      </c>
      <c r="G14" s="471">
        <v>45</v>
      </c>
      <c r="H14" s="673"/>
      <c r="I14" s="674"/>
    </row>
    <row r="15" spans="2:19" s="9" customFormat="1" ht="15" customHeight="1" x14ac:dyDescent="0.15">
      <c r="B15" s="331"/>
      <c r="C15" s="473" t="s">
        <v>330</v>
      </c>
      <c r="D15" s="474"/>
      <c r="E15" s="475"/>
      <c r="F15" s="476"/>
      <c r="G15" s="477"/>
      <c r="H15" s="675"/>
      <c r="I15" s="676"/>
    </row>
    <row r="16" spans="2:19" s="200" customFormat="1" ht="15" customHeight="1" x14ac:dyDescent="0.2">
      <c r="B16" s="394"/>
      <c r="C16" s="478" t="s">
        <v>285</v>
      </c>
      <c r="D16" s="479"/>
      <c r="E16" s="480"/>
      <c r="F16" s="481"/>
      <c r="G16" s="482"/>
      <c r="H16" s="483"/>
      <c r="I16" s="484"/>
    </row>
    <row r="17" spans="2:9" s="32" customFormat="1" ht="15" customHeight="1" x14ac:dyDescent="0.15">
      <c r="B17" s="330" t="s">
        <v>226</v>
      </c>
      <c r="C17" s="485" t="s">
        <v>328</v>
      </c>
      <c r="D17" s="486">
        <v>0</v>
      </c>
      <c r="E17" s="272">
        <f>$G$6-D17</f>
        <v>6</v>
      </c>
      <c r="F17" s="274">
        <f t="shared" ref="F17:F29" si="0">TEXT((D17/F$14)/24,"h:mm:s")+$H$6</f>
        <v>0.5625</v>
      </c>
      <c r="G17" s="349">
        <f t="shared" ref="G17:G29" si="1">TEXT((D17/G$14)/24,"h:mm:s")+$H$6</f>
        <v>0.5625</v>
      </c>
      <c r="H17" s="677"/>
      <c r="I17" s="678"/>
    </row>
    <row r="18" spans="2:9" s="108" customFormat="1" ht="15" customHeight="1" x14ac:dyDescent="0.15">
      <c r="B18" s="331" t="s">
        <v>226</v>
      </c>
      <c r="C18" s="473" t="s">
        <v>331</v>
      </c>
      <c r="D18" s="487">
        <v>1</v>
      </c>
      <c r="E18" s="280">
        <v>5</v>
      </c>
      <c r="F18" s="282">
        <v>0.54266203703703708</v>
      </c>
      <c r="G18" s="352">
        <v>0.54259259259259263</v>
      </c>
      <c r="H18" s="283"/>
      <c r="I18" s="284"/>
    </row>
    <row r="19" spans="2:9" s="9" customFormat="1" ht="15" customHeight="1" x14ac:dyDescent="0.2">
      <c r="B19" s="331" t="s">
        <v>225</v>
      </c>
      <c r="C19" s="468" t="s">
        <v>332</v>
      </c>
      <c r="D19" s="487">
        <v>2</v>
      </c>
      <c r="E19" s="280">
        <v>4</v>
      </c>
      <c r="F19" s="282">
        <v>0.54464120370370372</v>
      </c>
      <c r="G19" s="352">
        <v>0.5444444444444444</v>
      </c>
      <c r="H19" s="436"/>
      <c r="I19" s="488"/>
    </row>
    <row r="20" spans="2:9" s="9" customFormat="1" ht="15" customHeight="1" x14ac:dyDescent="0.2">
      <c r="B20" s="331" t="s">
        <v>225</v>
      </c>
      <c r="C20" s="468" t="s">
        <v>223</v>
      </c>
      <c r="D20" s="487">
        <v>3</v>
      </c>
      <c r="E20" s="280">
        <f t="shared" ref="E20:E29" si="2">$G$6-D20</f>
        <v>3</v>
      </c>
      <c r="F20" s="282">
        <f t="shared" si="0"/>
        <v>0.56547453703703698</v>
      </c>
      <c r="G20" s="352">
        <f t="shared" si="1"/>
        <v>0.56527777777777777</v>
      </c>
      <c r="H20" s="667"/>
      <c r="I20" s="668"/>
    </row>
    <row r="21" spans="2:9" s="9" customFormat="1" ht="15" customHeight="1" x14ac:dyDescent="0.15">
      <c r="B21" s="331" t="s">
        <v>225</v>
      </c>
      <c r="C21" s="468" t="s">
        <v>224</v>
      </c>
      <c r="D21" s="487">
        <v>4</v>
      </c>
      <c r="E21" s="280">
        <v>2</v>
      </c>
      <c r="F21" s="282">
        <v>0.54563657407407407</v>
      </c>
      <c r="G21" s="352">
        <v>0.54537037037037039</v>
      </c>
      <c r="H21" s="436"/>
      <c r="I21" s="488"/>
    </row>
    <row r="22" spans="2:9" s="9" customFormat="1" ht="15" customHeight="1" x14ac:dyDescent="0.15">
      <c r="B22" s="331" t="s">
        <v>226</v>
      </c>
      <c r="C22" s="468" t="s">
        <v>333</v>
      </c>
      <c r="D22" s="487">
        <v>4.5</v>
      </c>
      <c r="E22" s="280">
        <v>1.5</v>
      </c>
      <c r="F22" s="282">
        <v>0.54613425925925929</v>
      </c>
      <c r="G22" s="352">
        <v>0.54583333333333328</v>
      </c>
      <c r="H22" s="436"/>
      <c r="I22" s="488"/>
    </row>
    <row r="23" spans="2:9" s="167" customFormat="1" ht="15" customHeight="1" x14ac:dyDescent="0.2">
      <c r="B23" s="330" t="s">
        <v>226</v>
      </c>
      <c r="C23" s="467" t="s">
        <v>411</v>
      </c>
      <c r="D23" s="486">
        <v>5</v>
      </c>
      <c r="E23" s="272">
        <v>1</v>
      </c>
      <c r="F23" s="274">
        <v>0.54663194444444441</v>
      </c>
      <c r="G23" s="349">
        <v>0.54629629629629628</v>
      </c>
      <c r="H23" s="681" t="s">
        <v>96</v>
      </c>
      <c r="I23" s="682"/>
    </row>
    <row r="24" spans="2:9" s="195" customFormat="1" ht="15" customHeight="1" x14ac:dyDescent="0.2">
      <c r="B24" s="331" t="s">
        <v>226</v>
      </c>
      <c r="C24" s="468" t="s">
        <v>409</v>
      </c>
      <c r="D24" s="487">
        <v>5.4</v>
      </c>
      <c r="E24" s="280">
        <v>0.6</v>
      </c>
      <c r="F24" s="282">
        <v>0.54702546296296295</v>
      </c>
      <c r="G24" s="352">
        <v>0.54666666666666663</v>
      </c>
      <c r="H24" s="679"/>
      <c r="I24" s="680"/>
    </row>
    <row r="25" spans="2:9" s="9" customFormat="1" ht="15" customHeight="1" x14ac:dyDescent="0.2">
      <c r="B25" s="331"/>
      <c r="C25" s="468"/>
      <c r="D25" s="487"/>
      <c r="E25" s="280"/>
      <c r="F25" s="282"/>
      <c r="G25" s="352"/>
      <c r="H25" s="667"/>
      <c r="I25" s="668"/>
    </row>
    <row r="26" spans="2:9" s="9" customFormat="1" ht="15" customHeight="1" x14ac:dyDescent="0.2">
      <c r="B26" s="331"/>
      <c r="C26" s="468"/>
      <c r="D26" s="487"/>
      <c r="E26" s="280"/>
      <c r="F26" s="282"/>
      <c r="G26" s="352"/>
      <c r="H26" s="667"/>
      <c r="I26" s="668"/>
    </row>
    <row r="27" spans="2:9" s="9" customFormat="1" ht="15" customHeight="1" x14ac:dyDescent="0.2">
      <c r="B27" s="331"/>
      <c r="C27" s="468"/>
      <c r="D27" s="487"/>
      <c r="E27" s="280"/>
      <c r="F27" s="282"/>
      <c r="G27" s="352"/>
      <c r="H27" s="667"/>
      <c r="I27" s="668"/>
    </row>
    <row r="28" spans="2:9" s="9" customFormat="1" ht="15" customHeight="1" x14ac:dyDescent="0.2">
      <c r="B28" s="331"/>
      <c r="C28" s="468"/>
      <c r="D28" s="487"/>
      <c r="E28" s="280"/>
      <c r="F28" s="282"/>
      <c r="G28" s="352"/>
      <c r="H28" s="667"/>
      <c r="I28" s="668"/>
    </row>
    <row r="29" spans="2:9" s="196" customFormat="1" ht="15" customHeight="1" x14ac:dyDescent="0.15">
      <c r="B29" s="452" t="s">
        <v>226</v>
      </c>
      <c r="C29" s="469" t="s">
        <v>410</v>
      </c>
      <c r="D29" s="489">
        <v>6</v>
      </c>
      <c r="E29" s="291">
        <f t="shared" si="2"/>
        <v>0</v>
      </c>
      <c r="F29" s="293">
        <f t="shared" si="0"/>
        <v>0.56844907407407408</v>
      </c>
      <c r="G29" s="359">
        <f t="shared" si="1"/>
        <v>0.56805555555555554</v>
      </c>
      <c r="H29" s="685"/>
      <c r="I29" s="686"/>
    </row>
    <row r="30" spans="2:9" s="9" customFormat="1" ht="15" customHeight="1" thickBot="1" x14ac:dyDescent="0.25">
      <c r="B30" s="331"/>
      <c r="C30" s="473"/>
      <c r="D30" s="487"/>
      <c r="E30" s="490"/>
      <c r="F30" s="491"/>
      <c r="G30" s="492"/>
      <c r="H30" s="687"/>
      <c r="I30" s="688"/>
    </row>
    <row r="31" spans="2:9" s="9" customFormat="1" ht="15" customHeight="1" thickBot="1" x14ac:dyDescent="0.2">
      <c r="B31" s="493"/>
      <c r="C31" s="470" t="s">
        <v>410</v>
      </c>
      <c r="D31" s="494"/>
      <c r="E31" s="494"/>
      <c r="F31" s="495"/>
      <c r="G31" s="496"/>
      <c r="H31" s="689" t="s">
        <v>454</v>
      </c>
      <c r="I31" s="690"/>
    </row>
    <row r="32" spans="2:9" s="9" customFormat="1" ht="15" customHeight="1" x14ac:dyDescent="0.2">
      <c r="B32" s="34"/>
      <c r="C32" s="35"/>
      <c r="D32" s="36"/>
      <c r="E32" s="36"/>
      <c r="F32" s="37"/>
      <c r="G32" s="37"/>
      <c r="H32" s="683"/>
      <c r="I32" s="683"/>
    </row>
    <row r="33" spans="2:9" s="9" customFormat="1" ht="15" customHeight="1" x14ac:dyDescent="0.2">
      <c r="B33" s="34"/>
      <c r="C33" s="35"/>
      <c r="D33" s="36"/>
      <c r="E33" s="36"/>
      <c r="F33" s="37"/>
      <c r="G33" s="37"/>
      <c r="H33" s="683"/>
      <c r="I33" s="683"/>
    </row>
    <row r="34" spans="2:9" s="9" customFormat="1" ht="15" customHeight="1" x14ac:dyDescent="0.2">
      <c r="B34" s="34"/>
      <c r="C34" s="35"/>
      <c r="D34" s="36"/>
      <c r="E34" s="36"/>
      <c r="F34" s="37"/>
      <c r="G34" s="37"/>
      <c r="H34" s="683"/>
      <c r="I34" s="683"/>
    </row>
    <row r="35" spans="2:9" s="9" customFormat="1" ht="15" customHeight="1" x14ac:dyDescent="0.2">
      <c r="B35" s="189" t="s">
        <v>413</v>
      </c>
      <c r="C35" s="181"/>
      <c r="D35" s="181"/>
      <c r="E35" s="182"/>
      <c r="F35" s="38"/>
      <c r="G35" s="39"/>
      <c r="H35" s="691"/>
      <c r="I35" s="692"/>
    </row>
    <row r="36" spans="2:9" s="9" customFormat="1" ht="15" customHeight="1" x14ac:dyDescent="0.2">
      <c r="B36" s="190"/>
      <c r="C36" s="183"/>
      <c r="D36" s="183"/>
      <c r="E36" s="184"/>
      <c r="F36" s="40"/>
      <c r="G36" s="37"/>
      <c r="H36" s="683"/>
      <c r="I36" s="684"/>
    </row>
    <row r="37" spans="2:9" s="9" customFormat="1" ht="15" customHeight="1" x14ac:dyDescent="0.2">
      <c r="B37" s="190" t="s">
        <v>141</v>
      </c>
      <c r="C37" s="185"/>
      <c r="D37" s="185"/>
      <c r="E37" s="186"/>
      <c r="F37" s="40"/>
      <c r="G37" s="37"/>
      <c r="H37" s="683"/>
      <c r="I37" s="684"/>
    </row>
    <row r="38" spans="2:9" s="9" customFormat="1" ht="15" customHeight="1" x14ac:dyDescent="0.2">
      <c r="B38" s="191"/>
      <c r="C38" s="185"/>
      <c r="D38" s="185"/>
      <c r="E38" s="186"/>
      <c r="F38" s="40"/>
      <c r="G38" s="37"/>
      <c r="H38" s="683"/>
      <c r="I38" s="684"/>
    </row>
    <row r="39" spans="2:9" s="9" customFormat="1" ht="15" customHeight="1" x14ac:dyDescent="0.2">
      <c r="B39" s="190" t="s">
        <v>177</v>
      </c>
      <c r="C39" s="185"/>
      <c r="D39" s="185"/>
      <c r="E39" s="186"/>
      <c r="F39" s="40"/>
      <c r="G39" s="37"/>
      <c r="H39" s="683"/>
      <c r="I39" s="684"/>
    </row>
    <row r="40" spans="2:9" s="9" customFormat="1" ht="15" customHeight="1" x14ac:dyDescent="0.2">
      <c r="B40" s="191"/>
      <c r="C40" s="185"/>
      <c r="D40" s="185"/>
      <c r="E40" s="186"/>
      <c r="F40" s="40"/>
      <c r="G40" s="37"/>
      <c r="H40" s="683"/>
      <c r="I40" s="684"/>
    </row>
    <row r="41" spans="2:9" s="9" customFormat="1" ht="15" customHeight="1" x14ac:dyDescent="0.2">
      <c r="B41" s="190" t="s">
        <v>414</v>
      </c>
      <c r="C41" s="185"/>
      <c r="D41" s="185"/>
      <c r="E41" s="186"/>
      <c r="F41" s="40"/>
      <c r="G41" s="37"/>
      <c r="H41" s="683"/>
      <c r="I41" s="684"/>
    </row>
    <row r="42" spans="2:9" s="9" customFormat="1" ht="15" customHeight="1" x14ac:dyDescent="0.2">
      <c r="B42" s="191"/>
      <c r="C42" s="185"/>
      <c r="D42" s="185"/>
      <c r="E42" s="186"/>
      <c r="F42" s="40"/>
      <c r="G42" s="37"/>
      <c r="H42" s="683"/>
      <c r="I42" s="684"/>
    </row>
    <row r="43" spans="2:9" s="9" customFormat="1" ht="15" customHeight="1" x14ac:dyDescent="0.2">
      <c r="B43" s="190" t="s">
        <v>142</v>
      </c>
      <c r="C43" s="185"/>
      <c r="D43" s="185"/>
      <c r="E43" s="186"/>
      <c r="F43" s="40"/>
      <c r="G43" s="37"/>
      <c r="H43" s="683"/>
      <c r="I43" s="684"/>
    </row>
    <row r="44" spans="2:9" s="9" customFormat="1" ht="15" customHeight="1" x14ac:dyDescent="0.2">
      <c r="B44" s="191"/>
      <c r="C44" s="185"/>
      <c r="D44" s="185"/>
      <c r="E44" s="186"/>
      <c r="F44" s="40"/>
      <c r="G44" s="37"/>
      <c r="H44" s="683"/>
      <c r="I44" s="684"/>
    </row>
    <row r="45" spans="2:9" s="9" customFormat="1" ht="15" customHeight="1" x14ac:dyDescent="0.2">
      <c r="B45" s="190" t="s">
        <v>143</v>
      </c>
      <c r="C45" s="185"/>
      <c r="D45" s="185"/>
      <c r="E45" s="186"/>
      <c r="F45" s="40"/>
      <c r="G45" s="37"/>
      <c r="H45" s="683"/>
      <c r="I45" s="684"/>
    </row>
    <row r="46" spans="2:9" s="9" customFormat="1" ht="15" customHeight="1" x14ac:dyDescent="0.2">
      <c r="B46" s="191"/>
      <c r="C46" s="185"/>
      <c r="D46" s="185"/>
      <c r="E46" s="186"/>
      <c r="F46" s="40"/>
      <c r="G46" s="37"/>
      <c r="H46" s="683"/>
      <c r="I46" s="684"/>
    </row>
    <row r="47" spans="2:9" s="9" customFormat="1" ht="15" customHeight="1" x14ac:dyDescent="0.2">
      <c r="B47" s="190" t="s">
        <v>144</v>
      </c>
      <c r="C47" s="185"/>
      <c r="D47" s="185"/>
      <c r="E47" s="186"/>
      <c r="F47" s="40"/>
      <c r="G47" s="37"/>
      <c r="H47" s="683"/>
      <c r="I47" s="684"/>
    </row>
    <row r="48" spans="2:9" s="9" customFormat="1" ht="15" customHeight="1" x14ac:dyDescent="0.2">
      <c r="B48" s="192"/>
      <c r="C48" s="193"/>
      <c r="D48" s="187"/>
      <c r="E48" s="188"/>
      <c r="F48" s="41"/>
      <c r="G48" s="42"/>
      <c r="H48" s="693"/>
      <c r="I48" s="694"/>
    </row>
    <row r="49" ht="15" customHeight="1" x14ac:dyDescent="0.2"/>
    <row r="50" ht="15" customHeight="1" x14ac:dyDescent="0.2"/>
  </sheetData>
  <mergeCells count="38">
    <mergeCell ref="H45:I45"/>
    <mergeCell ref="H46:I46"/>
    <mergeCell ref="H47:I47"/>
    <mergeCell ref="H48:I48"/>
    <mergeCell ref="H39:I39"/>
    <mergeCell ref="H40:I40"/>
    <mergeCell ref="H41:I41"/>
    <mergeCell ref="H42:I42"/>
    <mergeCell ref="H43:I43"/>
    <mergeCell ref="H44:I44"/>
    <mergeCell ref="H38:I38"/>
    <mergeCell ref="H29:I29"/>
    <mergeCell ref="H30:I30"/>
    <mergeCell ref="H31:I31"/>
    <mergeCell ref="H32:I32"/>
    <mergeCell ref="H33:I33"/>
    <mergeCell ref="H34:I34"/>
    <mergeCell ref="H35:I35"/>
    <mergeCell ref="H36:I36"/>
    <mergeCell ref="H37:I37"/>
    <mergeCell ref="H28:I28"/>
    <mergeCell ref="B10:D10"/>
    <mergeCell ref="B11:C11"/>
    <mergeCell ref="H12:I14"/>
    <mergeCell ref="H15:I15"/>
    <mergeCell ref="H17:I17"/>
    <mergeCell ref="H20:I20"/>
    <mergeCell ref="H24:I24"/>
    <mergeCell ref="H25:I25"/>
    <mergeCell ref="H26:I26"/>
    <mergeCell ref="H27:I27"/>
    <mergeCell ref="H23:I23"/>
    <mergeCell ref="C2:H2"/>
    <mergeCell ref="H5:I5"/>
    <mergeCell ref="H6:I6"/>
    <mergeCell ref="G8:I8"/>
    <mergeCell ref="B9:D9"/>
    <mergeCell ref="G9:I9"/>
  </mergeCells>
  <pageMargins left="0.7" right="0.7" top="0.75" bottom="0.75" header="0.3" footer="0.3"/>
  <pageSetup paperSize="9" scale="96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I97"/>
  <sheetViews>
    <sheetView topLeftCell="A47" zoomScale="136" zoomScaleNormal="136" workbookViewId="0">
      <selection activeCell="L70" sqref="L70"/>
    </sheetView>
  </sheetViews>
  <sheetFormatPr defaultColWidth="10.76171875" defaultRowHeight="15" x14ac:dyDescent="0.2"/>
  <cols>
    <col min="1" max="1" width="3.62890625" customWidth="1"/>
    <col min="2" max="2" width="4.16796875" style="125" customWidth="1"/>
    <col min="3" max="3" width="31.20703125" customWidth="1"/>
    <col min="4" max="4" width="8.203125" style="74" customWidth="1"/>
    <col min="5" max="5" width="8.7421875" style="74" customWidth="1"/>
    <col min="6" max="6" width="10.22265625" style="74" customWidth="1"/>
    <col min="7" max="7" width="9.953125" style="74" customWidth="1"/>
    <col min="8" max="8" width="14.390625" style="74" customWidth="1"/>
    <col min="9" max="9" width="2.28515625" customWidth="1"/>
    <col min="10" max="10" width="1.74609375" customWidth="1"/>
  </cols>
  <sheetData>
    <row r="1" spans="2:9" ht="15.75" thickBot="1" x14ac:dyDescent="0.25"/>
    <row r="2" spans="2:9" x14ac:dyDescent="0.2">
      <c r="B2" s="1"/>
      <c r="C2" s="814" t="s">
        <v>178</v>
      </c>
      <c r="D2" s="814"/>
      <c r="E2" s="814"/>
      <c r="F2" s="814"/>
      <c r="G2" s="814"/>
      <c r="H2" s="814"/>
      <c r="I2" s="645"/>
    </row>
    <row r="3" spans="2:9" ht="12" customHeight="1" x14ac:dyDescent="0.2">
      <c r="B3" s="4"/>
      <c r="D3"/>
      <c r="E3"/>
      <c r="F3"/>
      <c r="G3"/>
      <c r="H3"/>
      <c r="I3" s="7"/>
    </row>
    <row r="4" spans="2:9" ht="12" customHeight="1" thickBot="1" x14ac:dyDescent="0.25">
      <c r="B4" s="117"/>
      <c r="I4" s="7"/>
    </row>
    <row r="5" spans="2:9" ht="12" customHeight="1" x14ac:dyDescent="0.2">
      <c r="B5" s="31"/>
      <c r="C5" s="11"/>
      <c r="D5" s="118"/>
      <c r="E5" s="118"/>
      <c r="F5" s="118"/>
      <c r="G5" s="239" t="s">
        <v>0</v>
      </c>
      <c r="H5" s="655" t="s">
        <v>1</v>
      </c>
      <c r="I5" s="656"/>
    </row>
    <row r="6" spans="2:9" ht="12" customHeight="1" thickBot="1" x14ac:dyDescent="0.25">
      <c r="B6" s="89"/>
      <c r="C6" s="14"/>
      <c r="D6" s="15"/>
      <c r="E6" s="15"/>
      <c r="F6" s="16"/>
      <c r="G6" s="240">
        <v>153</v>
      </c>
      <c r="H6" s="657">
        <v>15.541666666666666</v>
      </c>
      <c r="I6" s="658"/>
    </row>
    <row r="7" spans="2:9" ht="12" customHeight="1" x14ac:dyDescent="0.2">
      <c r="B7" s="17"/>
      <c r="C7" s="18"/>
      <c r="D7" s="19"/>
      <c r="E7" s="20"/>
      <c r="F7" s="21"/>
      <c r="G7" s="629"/>
      <c r="H7" s="242"/>
      <c r="I7" s="243"/>
    </row>
    <row r="8" spans="2:9" ht="12" customHeight="1" thickBot="1" x14ac:dyDescent="0.25">
      <c r="B8" s="17"/>
      <c r="C8" s="18"/>
      <c r="D8" s="19"/>
      <c r="E8" s="20"/>
      <c r="F8" s="21"/>
      <c r="G8" s="629"/>
      <c r="H8" s="242"/>
      <c r="I8" s="243"/>
    </row>
    <row r="9" spans="2:9" ht="12" customHeight="1" thickBot="1" x14ac:dyDescent="0.25">
      <c r="B9" s="743"/>
      <c r="C9" s="744"/>
      <c r="D9" s="744"/>
      <c r="E9" s="744"/>
      <c r="F9" s="120"/>
      <c r="G9" s="699" t="s">
        <v>146</v>
      </c>
      <c r="H9" s="745"/>
      <c r="I9" s="700"/>
    </row>
    <row r="10" spans="2:9" ht="12" customHeight="1" thickBot="1" x14ac:dyDescent="0.25">
      <c r="B10" s="811" t="s">
        <v>494</v>
      </c>
      <c r="C10" s="812"/>
      <c r="D10" s="813"/>
      <c r="E10" s="26"/>
      <c r="F10" s="21"/>
      <c r="G10" s="664" t="s">
        <v>481</v>
      </c>
      <c r="H10" s="665"/>
      <c r="I10" s="666"/>
    </row>
    <row r="11" spans="2:9" ht="12" customHeight="1" thickBot="1" x14ac:dyDescent="0.25">
      <c r="B11" s="806" t="s">
        <v>294</v>
      </c>
      <c r="C11" s="807"/>
      <c r="D11" s="808"/>
      <c r="E11" s="121"/>
      <c r="F11" s="119"/>
      <c r="G11" s="119"/>
      <c r="H11" s="23"/>
      <c r="I11" s="7"/>
    </row>
    <row r="12" spans="2:9" ht="12" customHeight="1" thickBot="1" x14ac:dyDescent="0.25">
      <c r="B12" s="749" t="s">
        <v>495</v>
      </c>
      <c r="C12" s="751"/>
      <c r="D12" s="628"/>
      <c r="E12" s="122"/>
      <c r="F12" s="123"/>
      <c r="G12" s="123"/>
      <c r="H12" s="29"/>
      <c r="I12" s="43"/>
    </row>
    <row r="13" spans="2:9" ht="12" customHeight="1" x14ac:dyDescent="0.2">
      <c r="B13" s="245" t="s">
        <v>2</v>
      </c>
      <c r="C13" s="246"/>
      <c r="D13" s="247" t="s">
        <v>0</v>
      </c>
      <c r="E13" s="246" t="s">
        <v>0</v>
      </c>
      <c r="F13" s="247" t="s">
        <v>3</v>
      </c>
      <c r="G13" s="248" t="s">
        <v>4</v>
      </c>
      <c r="H13" s="767" t="s">
        <v>5</v>
      </c>
      <c r="I13" s="707"/>
    </row>
    <row r="14" spans="2:9" ht="12" customHeight="1" x14ac:dyDescent="0.2">
      <c r="B14" s="250" t="s">
        <v>6</v>
      </c>
      <c r="C14" s="251" t="s">
        <v>7</v>
      </c>
      <c r="D14" s="252" t="s">
        <v>8</v>
      </c>
      <c r="E14" s="251" t="s">
        <v>9</v>
      </c>
      <c r="F14" s="252" t="s">
        <v>10</v>
      </c>
      <c r="G14" s="253" t="s">
        <v>10</v>
      </c>
      <c r="H14" s="768"/>
      <c r="I14" s="709"/>
    </row>
    <row r="15" spans="2:9" ht="12" customHeight="1" thickBot="1" x14ac:dyDescent="0.25">
      <c r="B15" s="255" t="s">
        <v>11</v>
      </c>
      <c r="C15" s="256"/>
      <c r="D15" s="257"/>
      <c r="E15" s="256"/>
      <c r="F15" s="257">
        <v>42</v>
      </c>
      <c r="G15" s="258">
        <v>43</v>
      </c>
      <c r="H15" s="769"/>
      <c r="I15" s="711"/>
    </row>
    <row r="16" spans="2:9" ht="12" customHeight="1" x14ac:dyDescent="0.2">
      <c r="B16" s="261"/>
      <c r="C16" s="262" t="s">
        <v>236</v>
      </c>
      <c r="D16" s="262"/>
      <c r="E16" s="262"/>
      <c r="F16" s="262"/>
      <c r="G16" s="262"/>
      <c r="H16" s="263"/>
      <c r="I16" s="264"/>
    </row>
    <row r="17" spans="2:9" s="165" customFormat="1" ht="12" customHeight="1" x14ac:dyDescent="0.2">
      <c r="B17" s="348"/>
      <c r="C17" s="347" t="s">
        <v>480</v>
      </c>
      <c r="D17" s="447"/>
      <c r="E17" s="447"/>
      <c r="F17" s="446"/>
      <c r="G17" s="448"/>
      <c r="H17" s="449"/>
      <c r="I17" s="450"/>
    </row>
    <row r="18" spans="2:9" s="124" customFormat="1" ht="12" customHeight="1" x14ac:dyDescent="0.15">
      <c r="B18" s="348" t="s">
        <v>39</v>
      </c>
      <c r="C18" s="395" t="s">
        <v>228</v>
      </c>
      <c r="D18" s="271">
        <v>0</v>
      </c>
      <c r="E18" s="272">
        <f>$G$6-D18</f>
        <v>153</v>
      </c>
      <c r="F18" s="273">
        <f>TEXT((D18/F$15)/24,"h:mm:s")+$H$6</f>
        <v>15.541666666666666</v>
      </c>
      <c r="G18" s="274">
        <f>TEXT((D18/G$15)/24,"h:mm:s")+$H$6</f>
        <v>15.541666666666666</v>
      </c>
      <c r="H18" s="695"/>
      <c r="I18" s="696"/>
    </row>
    <row r="19" spans="2:9" s="124" customFormat="1" ht="12" customHeight="1" x14ac:dyDescent="0.15">
      <c r="B19" s="270"/>
      <c r="C19" s="356" t="s">
        <v>24</v>
      </c>
      <c r="D19" s="297"/>
      <c r="E19" s="272"/>
      <c r="F19" s="273"/>
      <c r="G19" s="274"/>
      <c r="H19" s="275"/>
      <c r="I19" s="276"/>
    </row>
    <row r="20" spans="2:9" ht="12" customHeight="1" x14ac:dyDescent="0.2">
      <c r="B20" s="331" t="s">
        <v>39</v>
      </c>
      <c r="C20" s="351" t="s">
        <v>229</v>
      </c>
      <c r="D20" s="286">
        <v>0.7</v>
      </c>
      <c r="E20" s="280">
        <f>$G$6-D20</f>
        <v>152.30000000000001</v>
      </c>
      <c r="F20" s="281">
        <f>TEXT((D20/F$15)/24,"h:mm:s")+$H$6</f>
        <v>15.542361111111111</v>
      </c>
      <c r="G20" s="282">
        <f>TEXT((D20/G$15)/24,"h:mm:s")+$H$6</f>
        <v>15.542349537037037</v>
      </c>
      <c r="H20" s="436"/>
      <c r="I20" s="243"/>
    </row>
    <row r="21" spans="2:9" s="60" customFormat="1" ht="12" customHeight="1" x14ac:dyDescent="0.2">
      <c r="B21" s="331" t="s">
        <v>18</v>
      </c>
      <c r="C21" s="351" t="s">
        <v>26</v>
      </c>
      <c r="D21" s="286">
        <v>3.7</v>
      </c>
      <c r="E21" s="280">
        <f>$G$6-D21</f>
        <v>149.30000000000001</v>
      </c>
      <c r="F21" s="281">
        <f>TEXT((D21/F$15)/24,"h:mm:s")+$H$6</f>
        <v>15.545335648148148</v>
      </c>
      <c r="G21" s="282">
        <f>TEXT((D21/G$15)/24,"h:mm:s")+$H$6</f>
        <v>15.545254629629628</v>
      </c>
      <c r="H21" s="327"/>
      <c r="I21" s="157"/>
    </row>
    <row r="22" spans="2:9" s="60" customFormat="1" ht="12" customHeight="1" x14ac:dyDescent="0.2">
      <c r="B22" s="331"/>
      <c r="C22" s="356" t="s">
        <v>22</v>
      </c>
      <c r="D22" s="286"/>
      <c r="E22" s="280"/>
      <c r="F22" s="281"/>
      <c r="G22" s="282"/>
      <c r="H22" s="327"/>
      <c r="I22" s="157"/>
    </row>
    <row r="23" spans="2:9" ht="12" customHeight="1" x14ac:dyDescent="0.2">
      <c r="B23" s="331" t="s">
        <v>18</v>
      </c>
      <c r="C23" s="351" t="s">
        <v>23</v>
      </c>
      <c r="D23" s="286">
        <v>7.6</v>
      </c>
      <c r="E23" s="280">
        <f t="shared" ref="E23:E37" si="0">$G$6-D23</f>
        <v>145.4</v>
      </c>
      <c r="F23" s="281">
        <f t="shared" ref="F23:F37" si="1">TEXT((D23/F$15)/24,"h:mm:s")+$H$6</f>
        <v>15.549201388888889</v>
      </c>
      <c r="G23" s="282">
        <f t="shared" ref="G23:G37" si="2">TEXT((D23/G$15)/24,"h:mm:s")+$H$6</f>
        <v>15.549027777777777</v>
      </c>
      <c r="H23" s="436"/>
      <c r="I23" s="243"/>
    </row>
    <row r="24" spans="2:9" s="59" customFormat="1" ht="12" customHeight="1" x14ac:dyDescent="0.2">
      <c r="B24" s="331" t="s">
        <v>18</v>
      </c>
      <c r="C24" s="351" t="s">
        <v>100</v>
      </c>
      <c r="D24" s="286">
        <v>10.5</v>
      </c>
      <c r="E24" s="280">
        <f t="shared" si="0"/>
        <v>142.5</v>
      </c>
      <c r="F24" s="281">
        <f t="shared" si="1"/>
        <v>15.552083333333332</v>
      </c>
      <c r="G24" s="282">
        <f t="shared" si="2"/>
        <v>15.551840277777778</v>
      </c>
      <c r="H24" s="809"/>
      <c r="I24" s="810"/>
    </row>
    <row r="25" spans="2:9" s="53" customFormat="1" ht="12" customHeight="1" x14ac:dyDescent="0.2">
      <c r="B25" s="331" t="s">
        <v>151</v>
      </c>
      <c r="C25" s="351" t="s">
        <v>150</v>
      </c>
      <c r="D25" s="286">
        <v>12</v>
      </c>
      <c r="E25" s="280">
        <f t="shared" si="0"/>
        <v>141</v>
      </c>
      <c r="F25" s="281">
        <f t="shared" si="1"/>
        <v>15.553576388888889</v>
      </c>
      <c r="G25" s="282">
        <f t="shared" si="2"/>
        <v>15.55329861111111</v>
      </c>
      <c r="H25" s="283"/>
      <c r="I25" s="451"/>
    </row>
    <row r="26" spans="2:9" s="46" customFormat="1" ht="12" customHeight="1" x14ac:dyDescent="0.2">
      <c r="B26" s="330" t="s">
        <v>151</v>
      </c>
      <c r="C26" s="368" t="s">
        <v>152</v>
      </c>
      <c r="D26" s="297">
        <v>13.6</v>
      </c>
      <c r="E26" s="272">
        <f t="shared" si="0"/>
        <v>139.4</v>
      </c>
      <c r="F26" s="273">
        <f t="shared" si="1"/>
        <v>15.555162037037036</v>
      </c>
      <c r="G26" s="274">
        <f t="shared" si="2"/>
        <v>15.554849537037036</v>
      </c>
      <c r="H26" s="681" t="s">
        <v>158</v>
      </c>
      <c r="I26" s="682"/>
    </row>
    <row r="27" spans="2:9" s="53" customFormat="1" ht="12" customHeight="1" x14ac:dyDescent="0.2">
      <c r="B27" s="331" t="s">
        <v>151</v>
      </c>
      <c r="C27" s="351" t="s">
        <v>153</v>
      </c>
      <c r="D27" s="286">
        <v>15.3</v>
      </c>
      <c r="E27" s="280">
        <f t="shared" si="0"/>
        <v>137.69999999999999</v>
      </c>
      <c r="F27" s="281">
        <f t="shared" si="1"/>
        <v>15.556840277777777</v>
      </c>
      <c r="G27" s="282">
        <f t="shared" si="2"/>
        <v>15.556493055555555</v>
      </c>
      <c r="H27" s="327"/>
      <c r="I27" s="157"/>
    </row>
    <row r="28" spans="2:9" s="53" customFormat="1" ht="12" customHeight="1" x14ac:dyDescent="0.2">
      <c r="B28" s="331"/>
      <c r="C28" s="356" t="s">
        <v>24</v>
      </c>
      <c r="D28" s="286"/>
      <c r="E28" s="280"/>
      <c r="F28" s="281"/>
      <c r="G28" s="282"/>
      <c r="H28" s="327"/>
      <c r="I28" s="157"/>
    </row>
    <row r="29" spans="2:9" s="53" customFormat="1" ht="12" customHeight="1" x14ac:dyDescent="0.2">
      <c r="B29" s="331" t="s">
        <v>82</v>
      </c>
      <c r="C29" s="351" t="s">
        <v>482</v>
      </c>
      <c r="D29" s="286">
        <v>17.8</v>
      </c>
      <c r="E29" s="280">
        <f t="shared" si="0"/>
        <v>135.19999999999999</v>
      </c>
      <c r="F29" s="281">
        <f t="shared" si="1"/>
        <v>15.559328703703702</v>
      </c>
      <c r="G29" s="282">
        <f t="shared" si="2"/>
        <v>15.558912037037036</v>
      </c>
      <c r="H29" s="679"/>
      <c r="I29" s="680"/>
    </row>
    <row r="30" spans="2:9" s="53" customFormat="1" ht="12" customHeight="1" x14ac:dyDescent="0.2">
      <c r="B30" s="331" t="s">
        <v>41</v>
      </c>
      <c r="C30" s="351" t="s">
        <v>230</v>
      </c>
      <c r="D30" s="286">
        <v>18.600000000000001</v>
      </c>
      <c r="E30" s="280">
        <f t="shared" si="0"/>
        <v>134.4</v>
      </c>
      <c r="F30" s="281">
        <f t="shared" si="1"/>
        <v>15.56011574074074</v>
      </c>
      <c r="G30" s="282">
        <f t="shared" si="2"/>
        <v>15.559687499999999</v>
      </c>
      <c r="H30" s="327"/>
      <c r="I30" s="157"/>
    </row>
    <row r="31" spans="2:9" s="53" customFormat="1" ht="12" customHeight="1" x14ac:dyDescent="0.2">
      <c r="B31" s="331" t="s">
        <v>41</v>
      </c>
      <c r="C31" s="351" t="s">
        <v>231</v>
      </c>
      <c r="D31" s="286">
        <v>20.5</v>
      </c>
      <c r="E31" s="280">
        <f t="shared" si="0"/>
        <v>132.5</v>
      </c>
      <c r="F31" s="281">
        <f t="shared" si="1"/>
        <v>15.562002314814814</v>
      </c>
      <c r="G31" s="282">
        <f t="shared" si="2"/>
        <v>15.561527777777778</v>
      </c>
      <c r="H31" s="327"/>
      <c r="I31" s="157"/>
    </row>
    <row r="32" spans="2:9" s="51" customFormat="1" ht="12" customHeight="1" x14ac:dyDescent="0.2">
      <c r="B32" s="452" t="s">
        <v>41</v>
      </c>
      <c r="C32" s="358" t="s">
        <v>88</v>
      </c>
      <c r="D32" s="290">
        <v>22.4</v>
      </c>
      <c r="E32" s="291">
        <f t="shared" si="0"/>
        <v>130.6</v>
      </c>
      <c r="F32" s="292">
        <f t="shared" si="1"/>
        <v>15.563888888888888</v>
      </c>
      <c r="G32" s="293">
        <f t="shared" si="2"/>
        <v>15.563368055555555</v>
      </c>
      <c r="H32" s="752" t="s">
        <v>50</v>
      </c>
      <c r="I32" s="753"/>
    </row>
    <row r="33" spans="2:9" s="53" customFormat="1" ht="12" customHeight="1" x14ac:dyDescent="0.2">
      <c r="B33" s="331" t="s">
        <v>38</v>
      </c>
      <c r="C33" s="351" t="s">
        <v>83</v>
      </c>
      <c r="D33" s="286">
        <v>23.7</v>
      </c>
      <c r="E33" s="280">
        <f t="shared" si="0"/>
        <v>129.30000000000001</v>
      </c>
      <c r="F33" s="281">
        <f t="shared" si="1"/>
        <v>15.56517361111111</v>
      </c>
      <c r="G33" s="282">
        <f t="shared" si="2"/>
        <v>15.564629629629628</v>
      </c>
      <c r="H33" s="727"/>
      <c r="I33" s="728"/>
    </row>
    <row r="34" spans="2:9" s="53" customFormat="1" ht="12" customHeight="1" x14ac:dyDescent="0.2">
      <c r="B34" s="331" t="s">
        <v>38</v>
      </c>
      <c r="C34" s="351" t="s">
        <v>40</v>
      </c>
      <c r="D34" s="286">
        <v>26.1</v>
      </c>
      <c r="E34" s="280">
        <f t="shared" si="0"/>
        <v>126.9</v>
      </c>
      <c r="F34" s="281">
        <f t="shared" si="1"/>
        <v>15.56755787037037</v>
      </c>
      <c r="G34" s="282">
        <f t="shared" si="2"/>
        <v>15.566956018518518</v>
      </c>
      <c r="H34" s="283"/>
      <c r="I34" s="451"/>
    </row>
    <row r="35" spans="2:9" s="53" customFormat="1" ht="12" customHeight="1" x14ac:dyDescent="0.2">
      <c r="B35" s="331" t="s">
        <v>82</v>
      </c>
      <c r="C35" s="351" t="s">
        <v>232</v>
      </c>
      <c r="D35" s="286">
        <v>27.8</v>
      </c>
      <c r="E35" s="280">
        <f t="shared" si="0"/>
        <v>125.2</v>
      </c>
      <c r="F35" s="281">
        <f t="shared" si="1"/>
        <v>15.569247685185184</v>
      </c>
      <c r="G35" s="282">
        <f t="shared" si="2"/>
        <v>15.568599537037036</v>
      </c>
      <c r="H35" s="727"/>
      <c r="I35" s="728"/>
    </row>
    <row r="36" spans="2:9" s="60" customFormat="1" ht="12" customHeight="1" x14ac:dyDescent="0.2">
      <c r="B36" s="331" t="s">
        <v>41</v>
      </c>
      <c r="C36" s="351" t="s">
        <v>42</v>
      </c>
      <c r="D36" s="286">
        <v>28.2</v>
      </c>
      <c r="E36" s="280">
        <f t="shared" si="0"/>
        <v>124.8</v>
      </c>
      <c r="F36" s="281">
        <f t="shared" si="1"/>
        <v>15.569641203703704</v>
      </c>
      <c r="G36" s="282">
        <f t="shared" si="2"/>
        <v>15.568993055555556</v>
      </c>
      <c r="H36" s="727"/>
      <c r="I36" s="728"/>
    </row>
    <row r="37" spans="2:9" s="60" customFormat="1" ht="12" customHeight="1" x14ac:dyDescent="0.2">
      <c r="B37" s="331" t="s">
        <v>41</v>
      </c>
      <c r="C37" s="351" t="s">
        <v>191</v>
      </c>
      <c r="D37" s="286">
        <v>29</v>
      </c>
      <c r="E37" s="280">
        <f t="shared" si="0"/>
        <v>124</v>
      </c>
      <c r="F37" s="281">
        <f t="shared" si="1"/>
        <v>15.570439814814815</v>
      </c>
      <c r="G37" s="282">
        <f t="shared" si="2"/>
        <v>15.569768518518519</v>
      </c>
      <c r="H37" s="283"/>
      <c r="I37" s="451"/>
    </row>
    <row r="38" spans="2:9" s="60" customFormat="1" ht="12" customHeight="1" x14ac:dyDescent="0.2">
      <c r="B38" s="331" t="s">
        <v>99</v>
      </c>
      <c r="C38" s="351" t="s">
        <v>98</v>
      </c>
      <c r="D38" s="286">
        <v>29.8</v>
      </c>
      <c r="E38" s="280">
        <f>$G$6-D38</f>
        <v>123.2</v>
      </c>
      <c r="F38" s="281">
        <f>TEXT((D38/F$15)/24,"h:mm:s")+$H$6</f>
        <v>15.571226851851851</v>
      </c>
      <c r="G38" s="282">
        <f>TEXT((D38/G$15)/24,"h:mm:s")+$H$6</f>
        <v>15.570543981481482</v>
      </c>
      <c r="H38" s="727"/>
      <c r="I38" s="728"/>
    </row>
    <row r="39" spans="2:9" ht="12" customHeight="1" x14ac:dyDescent="0.2">
      <c r="B39" s="331" t="s">
        <v>138</v>
      </c>
      <c r="C39" s="401" t="s">
        <v>233</v>
      </c>
      <c r="D39" s="286">
        <v>31.3</v>
      </c>
      <c r="E39" s="280">
        <f>$G$6-D39</f>
        <v>121.7</v>
      </c>
      <c r="F39" s="281">
        <f>TEXT((D39/F$15)/24,"h:mm:s")+$H$6</f>
        <v>15.572719907407407</v>
      </c>
      <c r="G39" s="282">
        <f>TEXT((D39/G$15)/24,"h:mm:s")+$H$6</f>
        <v>15.571990740740739</v>
      </c>
      <c r="H39" s="453"/>
      <c r="I39" s="454"/>
    </row>
    <row r="40" spans="2:9" ht="12" customHeight="1" x14ac:dyDescent="0.2">
      <c r="B40" s="331" t="s">
        <v>12</v>
      </c>
      <c r="C40" s="401" t="s">
        <v>43</v>
      </c>
      <c r="D40" s="286">
        <v>31.7</v>
      </c>
      <c r="E40" s="280">
        <f t="shared" ref="E40:E52" si="3">$G$6-D40</f>
        <v>121.3</v>
      </c>
      <c r="F40" s="281">
        <f t="shared" ref="F40:F52" si="4">TEXT((D40/F$15)/24,"h:mm:s")+$H$6</f>
        <v>15.573113425925925</v>
      </c>
      <c r="G40" s="282">
        <f t="shared" ref="G40:G52" si="5">TEXT((D40/G$15)/24,"h:mm:s")+$H$6</f>
        <v>15.572384259259259</v>
      </c>
      <c r="H40" s="453"/>
      <c r="I40" s="454"/>
    </row>
    <row r="41" spans="2:9" ht="12" customHeight="1" x14ac:dyDescent="0.2">
      <c r="B41" s="331" t="s">
        <v>39</v>
      </c>
      <c r="C41" s="401" t="s">
        <v>44</v>
      </c>
      <c r="D41" s="286">
        <v>33.1</v>
      </c>
      <c r="E41" s="280">
        <f t="shared" si="3"/>
        <v>119.9</v>
      </c>
      <c r="F41" s="281">
        <f t="shared" si="4"/>
        <v>15.574502314814815</v>
      </c>
      <c r="G41" s="282">
        <f t="shared" si="5"/>
        <v>15.573738425925926</v>
      </c>
      <c r="H41" s="453"/>
      <c r="I41" s="454"/>
    </row>
    <row r="42" spans="2:9" s="170" customFormat="1" ht="12" customHeight="1" x14ac:dyDescent="0.2">
      <c r="B42" s="621" t="s">
        <v>39</v>
      </c>
      <c r="C42" s="622" t="s">
        <v>45</v>
      </c>
      <c r="D42" s="623">
        <v>34.6</v>
      </c>
      <c r="E42" s="624">
        <f t="shared" si="3"/>
        <v>118.4</v>
      </c>
      <c r="F42" s="625">
        <f t="shared" si="4"/>
        <v>15.57599537037037</v>
      </c>
      <c r="G42" s="626">
        <f t="shared" si="5"/>
        <v>15.575196759259258</v>
      </c>
      <c r="H42" s="802" t="s">
        <v>474</v>
      </c>
      <c r="I42" s="803"/>
    </row>
    <row r="43" spans="2:9" s="170" customFormat="1" ht="12" customHeight="1" x14ac:dyDescent="0.2">
      <c r="B43" s="455"/>
      <c r="C43" s="356" t="s">
        <v>46</v>
      </c>
      <c r="D43" s="300"/>
      <c r="E43" s="301"/>
      <c r="F43" s="302"/>
      <c r="G43" s="303"/>
      <c r="H43" s="314"/>
      <c r="I43" s="315"/>
    </row>
    <row r="44" spans="2:9" ht="12" customHeight="1" x14ac:dyDescent="0.2">
      <c r="B44" s="331" t="s">
        <v>25</v>
      </c>
      <c r="C44" s="401" t="s">
        <v>49</v>
      </c>
      <c r="D44" s="286">
        <v>35.299999999999997</v>
      </c>
      <c r="E44" s="280">
        <f t="shared" si="3"/>
        <v>117.7</v>
      </c>
      <c r="F44" s="281">
        <f t="shared" si="4"/>
        <v>15.576689814814815</v>
      </c>
      <c r="G44" s="282">
        <f t="shared" si="5"/>
        <v>15.575868055555555</v>
      </c>
      <c r="H44" s="453"/>
      <c r="I44" s="454"/>
    </row>
    <row r="45" spans="2:9" ht="12" customHeight="1" x14ac:dyDescent="0.2">
      <c r="B45" s="331" t="s">
        <v>25</v>
      </c>
      <c r="C45" s="401" t="s">
        <v>234</v>
      </c>
      <c r="D45" s="286">
        <v>39.6</v>
      </c>
      <c r="E45" s="280">
        <f t="shared" si="3"/>
        <v>113.4</v>
      </c>
      <c r="F45" s="281">
        <f t="shared" si="4"/>
        <v>15.580949074074073</v>
      </c>
      <c r="G45" s="282">
        <f t="shared" si="5"/>
        <v>15.580034722222221</v>
      </c>
      <c r="H45" s="453"/>
      <c r="I45" s="454"/>
    </row>
    <row r="46" spans="2:9" ht="12" customHeight="1" x14ac:dyDescent="0.2">
      <c r="B46" s="331" t="s">
        <v>63</v>
      </c>
      <c r="C46" s="401" t="s">
        <v>484</v>
      </c>
      <c r="D46" s="286">
        <v>40.700000000000003</v>
      </c>
      <c r="E46" s="280">
        <f t="shared" si="3"/>
        <v>112.3</v>
      </c>
      <c r="F46" s="281">
        <f t="shared" si="4"/>
        <v>15.582048611111111</v>
      </c>
      <c r="G46" s="282">
        <f t="shared" si="5"/>
        <v>15.581099537037037</v>
      </c>
      <c r="H46" s="453"/>
      <c r="I46" s="454"/>
    </row>
    <row r="47" spans="2:9" ht="12" customHeight="1" x14ac:dyDescent="0.2">
      <c r="B47" s="331" t="s">
        <v>82</v>
      </c>
      <c r="C47" s="401" t="s">
        <v>485</v>
      </c>
      <c r="D47" s="286">
        <v>41.9</v>
      </c>
      <c r="E47" s="280">
        <f t="shared" si="3"/>
        <v>111.1</v>
      </c>
      <c r="F47" s="281">
        <f t="shared" si="4"/>
        <v>15.583229166666666</v>
      </c>
      <c r="G47" s="282">
        <f t="shared" si="5"/>
        <v>15.582268518518518</v>
      </c>
      <c r="H47" s="453"/>
      <c r="I47" s="454"/>
    </row>
    <row r="48" spans="2:9" ht="12" customHeight="1" x14ac:dyDescent="0.2">
      <c r="B48" s="331" t="s">
        <v>109</v>
      </c>
      <c r="C48" s="401" t="s">
        <v>486</v>
      </c>
      <c r="D48" s="286">
        <v>44.6</v>
      </c>
      <c r="E48" s="280">
        <f t="shared" si="3"/>
        <v>108.4</v>
      </c>
      <c r="F48" s="281">
        <f t="shared" si="4"/>
        <v>15.585914351851851</v>
      </c>
      <c r="G48" s="282">
        <f t="shared" si="5"/>
        <v>15.584884259259258</v>
      </c>
      <c r="H48" s="453"/>
      <c r="I48" s="454"/>
    </row>
    <row r="49" spans="2:9" ht="12" customHeight="1" x14ac:dyDescent="0.2">
      <c r="B49" s="331" t="s">
        <v>82</v>
      </c>
      <c r="C49" s="401" t="s">
        <v>487</v>
      </c>
      <c r="D49" s="286">
        <v>46.9</v>
      </c>
      <c r="E49" s="280">
        <f t="shared" si="3"/>
        <v>106.1</v>
      </c>
      <c r="F49" s="281">
        <f t="shared" si="4"/>
        <v>15.588194444444444</v>
      </c>
      <c r="G49" s="282">
        <f t="shared" si="5"/>
        <v>15.587118055555555</v>
      </c>
      <c r="H49" s="453"/>
      <c r="I49" s="454"/>
    </row>
    <row r="50" spans="2:9" ht="12" customHeight="1" x14ac:dyDescent="0.2">
      <c r="B50" s="331" t="s">
        <v>82</v>
      </c>
      <c r="C50" s="401" t="s">
        <v>493</v>
      </c>
      <c r="D50" s="286">
        <v>48.5</v>
      </c>
      <c r="E50" s="280">
        <f t="shared" si="3"/>
        <v>104.5</v>
      </c>
      <c r="F50" s="281">
        <f t="shared" si="4"/>
        <v>15.589780092592592</v>
      </c>
      <c r="G50" s="282">
        <f t="shared" si="5"/>
        <v>15.588657407407407</v>
      </c>
      <c r="H50" s="453"/>
      <c r="I50" s="454"/>
    </row>
    <row r="51" spans="2:9" ht="12" customHeight="1" x14ac:dyDescent="0.2">
      <c r="B51" s="331" t="s">
        <v>27</v>
      </c>
      <c r="C51" s="401" t="s">
        <v>113</v>
      </c>
      <c r="D51" s="286">
        <v>49.5</v>
      </c>
      <c r="E51" s="280">
        <f t="shared" si="3"/>
        <v>103.5</v>
      </c>
      <c r="F51" s="281">
        <f t="shared" si="4"/>
        <v>15.590775462962963</v>
      </c>
      <c r="G51" s="282">
        <f t="shared" si="5"/>
        <v>15.589629629629629</v>
      </c>
      <c r="H51" s="453"/>
      <c r="I51" s="454"/>
    </row>
    <row r="52" spans="2:9" s="60" customFormat="1" ht="12" customHeight="1" x14ac:dyDescent="0.2">
      <c r="B52" s="331" t="s">
        <v>27</v>
      </c>
      <c r="C52" s="351" t="s">
        <v>489</v>
      </c>
      <c r="D52" s="286">
        <v>50.8</v>
      </c>
      <c r="E52" s="280">
        <f t="shared" si="3"/>
        <v>102.2</v>
      </c>
      <c r="F52" s="281">
        <f t="shared" si="4"/>
        <v>15.592060185185185</v>
      </c>
      <c r="G52" s="282">
        <f t="shared" si="5"/>
        <v>15.590891203703704</v>
      </c>
      <c r="H52" s="727"/>
      <c r="I52" s="728"/>
    </row>
    <row r="53" spans="2:9" s="60" customFormat="1" ht="12" customHeight="1" x14ac:dyDescent="0.2">
      <c r="B53" s="331" t="s">
        <v>82</v>
      </c>
      <c r="C53" s="351" t="s">
        <v>115</v>
      </c>
      <c r="D53" s="286">
        <v>51.3</v>
      </c>
      <c r="E53" s="280">
        <f>$G$6-D53</f>
        <v>101.7</v>
      </c>
      <c r="F53" s="281">
        <f>TEXT((D53/F$15)/24,"h:mm:s")+$H$6</f>
        <v>15.592557870370371</v>
      </c>
      <c r="G53" s="282">
        <f>TEXT((D53/G$15)/24,"h:mm:s")+$H$6</f>
        <v>15.591377314814814</v>
      </c>
      <c r="H53" s="727"/>
      <c r="I53" s="728"/>
    </row>
    <row r="54" spans="2:9" s="60" customFormat="1" ht="12" customHeight="1" x14ac:dyDescent="0.2">
      <c r="B54" s="331" t="s">
        <v>27</v>
      </c>
      <c r="C54" s="351" t="s">
        <v>490</v>
      </c>
      <c r="D54" s="286">
        <v>52.6</v>
      </c>
      <c r="E54" s="280">
        <f>$G$6-D54</f>
        <v>100.4</v>
      </c>
      <c r="F54" s="281">
        <f>TEXT((D54/F$15)/24,"h:mm:s")+$H$6</f>
        <v>15.593854166666667</v>
      </c>
      <c r="G54" s="282">
        <f>TEXT((D54/G$15)/24,"h:mm:s")+$H$6</f>
        <v>15.592638888888889</v>
      </c>
      <c r="H54" s="283"/>
      <c r="I54" s="284"/>
    </row>
    <row r="55" spans="2:9" s="60" customFormat="1" ht="12" customHeight="1" x14ac:dyDescent="0.2">
      <c r="B55" s="331" t="s">
        <v>117</v>
      </c>
      <c r="C55" s="351" t="s">
        <v>118</v>
      </c>
      <c r="D55" s="286">
        <v>53.6</v>
      </c>
      <c r="E55" s="280">
        <f t="shared" ref="E55:E60" si="6">$G$6-D55</f>
        <v>99.4</v>
      </c>
      <c r="F55" s="281">
        <f t="shared" ref="F55:F60" si="7">TEXT((D55/F$15)/24,"h:mm:s")+$H$6</f>
        <v>15.594837962962963</v>
      </c>
      <c r="G55" s="282">
        <f t="shared" ref="G55:G60" si="8">TEXT((D55/G$15)/24,"h:mm:s")+$H$6</f>
        <v>15.593599537037036</v>
      </c>
      <c r="H55" s="283"/>
      <c r="I55" s="451"/>
    </row>
    <row r="56" spans="2:9" s="60" customFormat="1" ht="12" customHeight="1" x14ac:dyDescent="0.2">
      <c r="B56" s="331" t="s">
        <v>82</v>
      </c>
      <c r="C56" s="351" t="s">
        <v>119</v>
      </c>
      <c r="D56" s="286">
        <v>54.1</v>
      </c>
      <c r="E56" s="280">
        <f t="shared" si="6"/>
        <v>98.9</v>
      </c>
      <c r="F56" s="281">
        <f t="shared" si="7"/>
        <v>15.595335648148147</v>
      </c>
      <c r="G56" s="282">
        <f t="shared" si="8"/>
        <v>15.594085648148148</v>
      </c>
      <c r="H56" s="727"/>
      <c r="I56" s="728"/>
    </row>
    <row r="57" spans="2:9" ht="12" customHeight="1" x14ac:dyDescent="0.2">
      <c r="B57" s="331" t="s">
        <v>82</v>
      </c>
      <c r="C57" s="351" t="s">
        <v>120</v>
      </c>
      <c r="D57" s="286">
        <v>54.3</v>
      </c>
      <c r="E57" s="280">
        <f t="shared" si="6"/>
        <v>98.7</v>
      </c>
      <c r="F57" s="281">
        <f t="shared" si="7"/>
        <v>15.595532407407406</v>
      </c>
      <c r="G57" s="282">
        <f t="shared" si="8"/>
        <v>15.594282407407407</v>
      </c>
      <c r="H57" s="283"/>
      <c r="I57" s="454"/>
    </row>
    <row r="58" spans="2:9" ht="12" customHeight="1" thickBot="1" x14ac:dyDescent="0.25">
      <c r="B58" s="574" t="s">
        <v>27</v>
      </c>
      <c r="C58" s="639" t="s">
        <v>121</v>
      </c>
      <c r="D58" s="576">
        <v>54.4</v>
      </c>
      <c r="E58" s="577">
        <f t="shared" si="6"/>
        <v>98.6</v>
      </c>
      <c r="F58" s="578">
        <f t="shared" si="7"/>
        <v>15.595636574074074</v>
      </c>
      <c r="G58" s="579">
        <f t="shared" si="8"/>
        <v>15.594374999999999</v>
      </c>
      <c r="H58" s="652"/>
      <c r="I58" s="653"/>
    </row>
    <row r="59" spans="2:9" s="127" customFormat="1" ht="12" customHeight="1" x14ac:dyDescent="0.2">
      <c r="B59" s="646" t="s">
        <v>27</v>
      </c>
      <c r="C59" s="647" t="s">
        <v>122</v>
      </c>
      <c r="D59" s="648">
        <v>55</v>
      </c>
      <c r="E59" s="649">
        <f>$G$6-D59</f>
        <v>98</v>
      </c>
      <c r="F59" s="650">
        <f>TEXT((D59/F$15)/24,"h:mm:s")+$H$6</f>
        <v>15.596226851851851</v>
      </c>
      <c r="G59" s="651">
        <f>TEXT((D59/G$15)/24,"h:mm:s")+$H$6</f>
        <v>15.594965277777778</v>
      </c>
      <c r="H59" s="804" t="s">
        <v>51</v>
      </c>
      <c r="I59" s="805"/>
    </row>
    <row r="60" spans="2:9" s="60" customFormat="1" ht="12" customHeight="1" x14ac:dyDescent="0.2">
      <c r="B60" s="331" t="s">
        <v>27</v>
      </c>
      <c r="C60" s="351" t="s">
        <v>123</v>
      </c>
      <c r="D60" s="286">
        <v>55.7</v>
      </c>
      <c r="E60" s="280">
        <f t="shared" si="6"/>
        <v>97.3</v>
      </c>
      <c r="F60" s="281">
        <f t="shared" si="7"/>
        <v>15.596921296296296</v>
      </c>
      <c r="G60" s="282">
        <f t="shared" si="8"/>
        <v>15.595636574074074</v>
      </c>
      <c r="H60" s="727"/>
      <c r="I60" s="728"/>
    </row>
    <row r="61" spans="2:9" ht="12" customHeight="1" x14ac:dyDescent="0.2">
      <c r="B61" s="331" t="s">
        <v>82</v>
      </c>
      <c r="C61" s="351" t="s">
        <v>124</v>
      </c>
      <c r="D61" s="286">
        <v>56.9</v>
      </c>
      <c r="E61" s="280">
        <f>$G$6-D61</f>
        <v>96.1</v>
      </c>
      <c r="F61" s="281">
        <f>TEXT((D61/F$15)/24,"h:mm:s")+$H$6</f>
        <v>15.598113425925925</v>
      </c>
      <c r="G61" s="282">
        <f>TEXT((D61/G$15)/24,"h:mm:s")+$H$6</f>
        <v>15.596805555555555</v>
      </c>
      <c r="H61" s="327"/>
      <c r="I61" s="243"/>
    </row>
    <row r="62" spans="2:9" ht="12" customHeight="1" x14ac:dyDescent="0.2">
      <c r="B62" s="331" t="s">
        <v>82</v>
      </c>
      <c r="C62" s="401" t="s">
        <v>125</v>
      </c>
      <c r="D62" s="286">
        <v>57.2</v>
      </c>
      <c r="E62" s="280">
        <f>$G$6-D62</f>
        <v>95.8</v>
      </c>
      <c r="F62" s="281">
        <f>TEXT((D62/F$15)/24,"h:mm:s")+$H$6</f>
        <v>15.598414351851851</v>
      </c>
      <c r="G62" s="282">
        <f>TEXT((D62/G$15)/24,"h:mm:s")+$H$6</f>
        <v>15.597094907407406</v>
      </c>
      <c r="H62" s="327"/>
      <c r="I62" s="243"/>
    </row>
    <row r="63" spans="2:9" s="60" customFormat="1" ht="12" customHeight="1" x14ac:dyDescent="0.2">
      <c r="B63" s="331" t="s">
        <v>82</v>
      </c>
      <c r="C63" s="351" t="s">
        <v>491</v>
      </c>
      <c r="D63" s="286">
        <v>57.7</v>
      </c>
      <c r="E63" s="280">
        <f>$G$6-D63</f>
        <v>95.3</v>
      </c>
      <c r="F63" s="281">
        <f>TEXT((D63/F$15)/24,"h:mm:s")+$H$6</f>
        <v>15.598912037037037</v>
      </c>
      <c r="G63" s="282">
        <f>TEXT((D63/G$15)/24,"h:mm:s")+$H$6</f>
        <v>15.597581018518518</v>
      </c>
      <c r="H63" s="727"/>
      <c r="I63" s="728"/>
    </row>
    <row r="64" spans="2:9" s="60" customFormat="1" ht="12" customHeight="1" x14ac:dyDescent="0.2">
      <c r="B64" s="331" t="s">
        <v>27</v>
      </c>
      <c r="C64" s="351" t="s">
        <v>114</v>
      </c>
      <c r="D64" s="286">
        <v>58.5</v>
      </c>
      <c r="E64" s="280">
        <f t="shared" ref="E64:E88" si="9">$G$6-D64</f>
        <v>94.5</v>
      </c>
      <c r="F64" s="281">
        <f t="shared" ref="F64:F88" si="10">TEXT((D64/F$15)/24,"h:mm:s")+$H$6</f>
        <v>15.599699074074074</v>
      </c>
      <c r="G64" s="282">
        <f t="shared" ref="G64:G88" si="11">TEXT((D64/G$15)/24,"h:mm:s")+$H$6</f>
        <v>15.598356481481481</v>
      </c>
      <c r="H64" s="727"/>
      <c r="I64" s="728"/>
    </row>
    <row r="65" spans="2:9" s="77" customFormat="1" ht="12" customHeight="1" x14ac:dyDescent="0.2">
      <c r="B65" s="331" t="s">
        <v>27</v>
      </c>
      <c r="C65" s="351" t="s">
        <v>113</v>
      </c>
      <c r="D65" s="286">
        <v>59.8</v>
      </c>
      <c r="E65" s="280">
        <f t="shared" si="9"/>
        <v>93.2</v>
      </c>
      <c r="F65" s="281">
        <f t="shared" si="10"/>
        <v>15.60099537037037</v>
      </c>
      <c r="G65" s="282">
        <f t="shared" si="11"/>
        <v>15.599618055555554</v>
      </c>
      <c r="H65" s="312"/>
      <c r="I65" s="374"/>
    </row>
    <row r="66" spans="2:9" s="77" customFormat="1" ht="12" customHeight="1" x14ac:dyDescent="0.2">
      <c r="B66" s="331" t="s">
        <v>82</v>
      </c>
      <c r="C66" s="401" t="s">
        <v>493</v>
      </c>
      <c r="D66" s="286">
        <v>60.8</v>
      </c>
      <c r="E66" s="280">
        <f t="shared" si="9"/>
        <v>92.2</v>
      </c>
      <c r="F66" s="281">
        <f t="shared" si="10"/>
        <v>15.601979166666666</v>
      </c>
      <c r="G66" s="282">
        <f t="shared" si="11"/>
        <v>15.600578703703704</v>
      </c>
      <c r="H66" s="312"/>
      <c r="I66" s="374"/>
    </row>
    <row r="67" spans="2:9" s="77" customFormat="1" ht="12" customHeight="1" x14ac:dyDescent="0.2">
      <c r="B67" s="331" t="s">
        <v>27</v>
      </c>
      <c r="C67" s="351" t="s">
        <v>113</v>
      </c>
      <c r="D67" s="286">
        <v>61.8</v>
      </c>
      <c r="E67" s="280">
        <f t="shared" si="9"/>
        <v>91.2</v>
      </c>
      <c r="F67" s="281">
        <f t="shared" si="10"/>
        <v>15.602974537037037</v>
      </c>
      <c r="G67" s="282">
        <f t="shared" si="11"/>
        <v>15.601550925925926</v>
      </c>
      <c r="H67" s="312"/>
      <c r="I67" s="374"/>
    </row>
    <row r="68" spans="2:9" s="77" customFormat="1" ht="12" customHeight="1" x14ac:dyDescent="0.2">
      <c r="B68" s="331" t="s">
        <v>27</v>
      </c>
      <c r="C68" s="351" t="s">
        <v>489</v>
      </c>
      <c r="D68" s="286">
        <v>63.1</v>
      </c>
      <c r="E68" s="280">
        <f t="shared" si="9"/>
        <v>89.9</v>
      </c>
      <c r="F68" s="281">
        <f t="shared" si="10"/>
        <v>15.604270833333333</v>
      </c>
      <c r="G68" s="282">
        <f t="shared" si="11"/>
        <v>15.602812499999999</v>
      </c>
      <c r="H68" s="312"/>
      <c r="I68" s="374"/>
    </row>
    <row r="69" spans="2:9" s="77" customFormat="1" ht="12" customHeight="1" x14ac:dyDescent="0.2">
      <c r="B69" s="331" t="s">
        <v>82</v>
      </c>
      <c r="C69" s="351" t="s">
        <v>115</v>
      </c>
      <c r="D69" s="286">
        <v>63.6</v>
      </c>
      <c r="E69" s="280">
        <f t="shared" si="9"/>
        <v>89.4</v>
      </c>
      <c r="F69" s="281">
        <f t="shared" si="10"/>
        <v>15.604756944444444</v>
      </c>
      <c r="G69" s="282">
        <f t="shared" si="11"/>
        <v>15.603298611111111</v>
      </c>
      <c r="H69" s="312"/>
      <c r="I69" s="374"/>
    </row>
    <row r="70" spans="2:9" s="77" customFormat="1" ht="12" customHeight="1" x14ac:dyDescent="0.2">
      <c r="B70" s="331" t="s">
        <v>27</v>
      </c>
      <c r="C70" s="351" t="s">
        <v>490</v>
      </c>
      <c r="D70" s="286">
        <v>64.8</v>
      </c>
      <c r="E70" s="280">
        <f t="shared" si="9"/>
        <v>88.2</v>
      </c>
      <c r="F70" s="281">
        <f t="shared" si="10"/>
        <v>15.605949074074074</v>
      </c>
      <c r="G70" s="282">
        <f t="shared" si="11"/>
        <v>15.604456018518517</v>
      </c>
      <c r="H70" s="312"/>
      <c r="I70" s="374"/>
    </row>
    <row r="71" spans="2:9" s="77" customFormat="1" ht="12" customHeight="1" x14ac:dyDescent="0.2">
      <c r="B71" s="331" t="s">
        <v>117</v>
      </c>
      <c r="C71" s="351" t="s">
        <v>118</v>
      </c>
      <c r="D71" s="286">
        <v>65.8</v>
      </c>
      <c r="E71" s="280">
        <f t="shared" si="9"/>
        <v>87.2</v>
      </c>
      <c r="F71" s="281">
        <f t="shared" si="10"/>
        <v>15.606944444444444</v>
      </c>
      <c r="G71" s="282">
        <f t="shared" si="11"/>
        <v>15.605428240740741</v>
      </c>
      <c r="H71" s="312"/>
      <c r="I71" s="374"/>
    </row>
    <row r="72" spans="2:9" s="77" customFormat="1" ht="12" customHeight="1" x14ac:dyDescent="0.2">
      <c r="B72" s="331" t="s">
        <v>82</v>
      </c>
      <c r="C72" s="351" t="s">
        <v>119</v>
      </c>
      <c r="D72" s="286">
        <v>67</v>
      </c>
      <c r="E72" s="280">
        <f t="shared" si="9"/>
        <v>86</v>
      </c>
      <c r="F72" s="281">
        <f t="shared" si="10"/>
        <v>15.608136574074074</v>
      </c>
      <c r="G72" s="282">
        <f t="shared" si="11"/>
        <v>15.606585648148148</v>
      </c>
      <c r="H72" s="312"/>
      <c r="I72" s="374"/>
    </row>
    <row r="73" spans="2:9" s="60" customFormat="1" ht="12" customHeight="1" x14ac:dyDescent="0.2">
      <c r="B73" s="331" t="s">
        <v>82</v>
      </c>
      <c r="C73" s="351" t="s">
        <v>120</v>
      </c>
      <c r="D73" s="286">
        <v>67.3</v>
      </c>
      <c r="E73" s="280">
        <f t="shared" si="9"/>
        <v>85.7</v>
      </c>
      <c r="F73" s="281">
        <f t="shared" si="10"/>
        <v>15.608437499999999</v>
      </c>
      <c r="G73" s="282">
        <f t="shared" si="11"/>
        <v>15.606874999999999</v>
      </c>
      <c r="H73" s="327"/>
      <c r="I73" s="157"/>
    </row>
    <row r="74" spans="2:9" s="60" customFormat="1" ht="12" customHeight="1" x14ac:dyDescent="0.2">
      <c r="B74" s="331" t="s">
        <v>27</v>
      </c>
      <c r="C74" s="351" t="s">
        <v>121</v>
      </c>
      <c r="D74" s="286">
        <v>67.400000000000006</v>
      </c>
      <c r="E74" s="280">
        <f t="shared" si="9"/>
        <v>85.6</v>
      </c>
      <c r="F74" s="281">
        <f t="shared" si="10"/>
        <v>15.608530092592591</v>
      </c>
      <c r="G74" s="282">
        <f t="shared" si="11"/>
        <v>15.606979166666665</v>
      </c>
      <c r="H74" s="327"/>
      <c r="I74" s="157"/>
    </row>
    <row r="75" spans="2:9" s="172" customFormat="1" ht="12" customHeight="1" x14ac:dyDescent="0.2">
      <c r="B75" s="456" t="s">
        <v>27</v>
      </c>
      <c r="C75" s="411" t="s">
        <v>127</v>
      </c>
      <c r="D75" s="415">
        <v>67.900000000000006</v>
      </c>
      <c r="E75" s="416">
        <f t="shared" si="9"/>
        <v>85.1</v>
      </c>
      <c r="F75" s="417">
        <f t="shared" si="10"/>
        <v>15.609027777777778</v>
      </c>
      <c r="G75" s="457">
        <f t="shared" si="11"/>
        <v>15.607465277777777</v>
      </c>
      <c r="H75" s="458"/>
      <c r="I75" s="420"/>
    </row>
    <row r="76" spans="2:9" s="60" customFormat="1" ht="12" customHeight="1" x14ac:dyDescent="0.2">
      <c r="B76" s="331" t="s">
        <v>82</v>
      </c>
      <c r="C76" s="401" t="s">
        <v>493</v>
      </c>
      <c r="D76" s="286">
        <v>73.900000000000006</v>
      </c>
      <c r="E76" s="280">
        <f t="shared" si="9"/>
        <v>79.099999999999994</v>
      </c>
      <c r="F76" s="281">
        <f t="shared" si="10"/>
        <v>15.614976851851852</v>
      </c>
      <c r="G76" s="282">
        <f t="shared" si="11"/>
        <v>15.613275462962962</v>
      </c>
      <c r="H76" s="727"/>
      <c r="I76" s="728"/>
    </row>
    <row r="77" spans="2:9" s="171" customFormat="1" ht="12" customHeight="1" x14ac:dyDescent="0.2">
      <c r="B77" s="459" t="s">
        <v>27</v>
      </c>
      <c r="C77" s="460" t="s">
        <v>116</v>
      </c>
      <c r="D77" s="322">
        <v>77.900000000000006</v>
      </c>
      <c r="E77" s="323">
        <f t="shared" si="9"/>
        <v>75.099999999999994</v>
      </c>
      <c r="F77" s="324">
        <f t="shared" si="10"/>
        <v>15.618946759259259</v>
      </c>
      <c r="G77" s="325">
        <f t="shared" si="11"/>
        <v>15.617152777777777</v>
      </c>
      <c r="H77" s="326" t="s">
        <v>34</v>
      </c>
      <c r="I77" s="461"/>
    </row>
    <row r="78" spans="2:9" s="76" customFormat="1" ht="12" customHeight="1" x14ac:dyDescent="0.2">
      <c r="B78" s="452" t="s">
        <v>27</v>
      </c>
      <c r="C78" s="358" t="s">
        <v>128</v>
      </c>
      <c r="D78" s="290">
        <v>80.2</v>
      </c>
      <c r="E78" s="291">
        <f t="shared" si="9"/>
        <v>72.8</v>
      </c>
      <c r="F78" s="292">
        <f t="shared" si="10"/>
        <v>15.621226851851851</v>
      </c>
      <c r="G78" s="293">
        <f t="shared" si="11"/>
        <v>15.619375</v>
      </c>
      <c r="H78" s="752" t="s">
        <v>55</v>
      </c>
      <c r="I78" s="753"/>
    </row>
    <row r="79" spans="2:9" s="60" customFormat="1" ht="12" customHeight="1" x14ac:dyDescent="0.2">
      <c r="B79" s="331" t="s">
        <v>27</v>
      </c>
      <c r="C79" s="401" t="s">
        <v>488</v>
      </c>
      <c r="D79" s="286">
        <v>86.2</v>
      </c>
      <c r="E79" s="280">
        <f t="shared" si="9"/>
        <v>66.8</v>
      </c>
      <c r="F79" s="292">
        <f t="shared" si="10"/>
        <v>15.6271875</v>
      </c>
      <c r="G79" s="282">
        <f t="shared" si="11"/>
        <v>15.625196759259259</v>
      </c>
      <c r="H79" s="679"/>
      <c r="I79" s="680"/>
    </row>
    <row r="80" spans="2:9" s="75" customFormat="1" ht="12" customHeight="1" x14ac:dyDescent="0.2">
      <c r="B80" s="621" t="s">
        <v>27</v>
      </c>
      <c r="C80" s="622" t="s">
        <v>116</v>
      </c>
      <c r="D80" s="623">
        <v>90.2</v>
      </c>
      <c r="E80" s="280">
        <f t="shared" si="9"/>
        <v>62.8</v>
      </c>
      <c r="F80" s="625">
        <v>0.65427083333333336</v>
      </c>
      <c r="G80" s="626">
        <v>0.65164351851851854</v>
      </c>
      <c r="H80" s="802"/>
      <c r="I80" s="803"/>
    </row>
    <row r="81" spans="2:9" s="172" customFormat="1" ht="12" customHeight="1" x14ac:dyDescent="0.2">
      <c r="B81" s="456" t="s">
        <v>27</v>
      </c>
      <c r="C81" s="411" t="s">
        <v>129</v>
      </c>
      <c r="D81" s="415">
        <v>92.5</v>
      </c>
      <c r="E81" s="416">
        <f t="shared" si="9"/>
        <v>60.5</v>
      </c>
      <c r="F81" s="417">
        <f t="shared" si="10"/>
        <v>15.633437499999999</v>
      </c>
      <c r="G81" s="457">
        <f t="shared" si="11"/>
        <v>15.631296296296295</v>
      </c>
      <c r="H81" s="458"/>
      <c r="I81" s="420"/>
    </row>
    <row r="82" spans="2:9" s="60" customFormat="1" ht="12" customHeight="1" x14ac:dyDescent="0.2">
      <c r="B82" s="331" t="s">
        <v>82</v>
      </c>
      <c r="C82" s="401" t="s">
        <v>493</v>
      </c>
      <c r="D82" s="286">
        <v>98.5</v>
      </c>
      <c r="E82" s="280">
        <f t="shared" si="9"/>
        <v>54.5</v>
      </c>
      <c r="F82" s="281">
        <f t="shared" si="10"/>
        <v>15.639386574074074</v>
      </c>
      <c r="G82" s="282">
        <f t="shared" si="11"/>
        <v>15.637118055555556</v>
      </c>
      <c r="H82" s="727"/>
      <c r="I82" s="728"/>
    </row>
    <row r="83" spans="2:9" s="60" customFormat="1" ht="12" customHeight="1" x14ac:dyDescent="0.2">
      <c r="B83" s="331" t="s">
        <v>27</v>
      </c>
      <c r="C83" s="351" t="s">
        <v>116</v>
      </c>
      <c r="D83" s="286">
        <v>102.5</v>
      </c>
      <c r="E83" s="280">
        <f t="shared" si="9"/>
        <v>50.5</v>
      </c>
      <c r="F83" s="281">
        <f t="shared" si="10"/>
        <v>15.643356481481481</v>
      </c>
      <c r="G83" s="282">
        <f t="shared" si="11"/>
        <v>15.640983796296295</v>
      </c>
      <c r="H83" s="727"/>
      <c r="I83" s="728"/>
    </row>
    <row r="84" spans="2:9" s="173" customFormat="1" ht="12" customHeight="1" x14ac:dyDescent="0.2">
      <c r="B84" s="456" t="s">
        <v>27</v>
      </c>
      <c r="C84" s="411" t="s">
        <v>130</v>
      </c>
      <c r="D84" s="415">
        <v>104.8</v>
      </c>
      <c r="E84" s="416">
        <f t="shared" si="9"/>
        <v>48.2</v>
      </c>
      <c r="F84" s="417">
        <f t="shared" si="10"/>
        <v>15.645636574074073</v>
      </c>
      <c r="G84" s="457">
        <f t="shared" si="11"/>
        <v>15.643217592592592</v>
      </c>
      <c r="H84" s="458"/>
      <c r="I84" s="420"/>
    </row>
    <row r="85" spans="2:9" s="53" customFormat="1" ht="12" customHeight="1" x14ac:dyDescent="0.2">
      <c r="B85" s="331" t="s">
        <v>82</v>
      </c>
      <c r="C85" s="401" t="s">
        <v>488</v>
      </c>
      <c r="D85" s="286">
        <v>110.8</v>
      </c>
      <c r="E85" s="280">
        <f t="shared" si="9"/>
        <v>42.2</v>
      </c>
      <c r="F85" s="281">
        <f t="shared" si="10"/>
        <v>15.651585648148147</v>
      </c>
      <c r="G85" s="282">
        <f t="shared" si="11"/>
        <v>15.649027777777777</v>
      </c>
      <c r="H85" s="327"/>
      <c r="I85" s="157"/>
    </row>
    <row r="86" spans="2:9" ht="12" customHeight="1" x14ac:dyDescent="0.2">
      <c r="B86" s="331" t="s">
        <v>82</v>
      </c>
      <c r="C86" s="351" t="s">
        <v>490</v>
      </c>
      <c r="D86" s="286">
        <v>114.8</v>
      </c>
      <c r="E86" s="280">
        <f t="shared" si="9"/>
        <v>38.200000000000003</v>
      </c>
      <c r="F86" s="281">
        <f t="shared" si="10"/>
        <v>15.655555555555555</v>
      </c>
      <c r="G86" s="282">
        <f t="shared" si="11"/>
        <v>15.652905092592592</v>
      </c>
      <c r="H86" s="283"/>
      <c r="I86" s="243"/>
    </row>
    <row r="87" spans="2:9" s="172" customFormat="1" ht="12" customHeight="1" x14ac:dyDescent="0.2">
      <c r="B87" s="456" t="s">
        <v>27</v>
      </c>
      <c r="C87" s="411" t="s">
        <v>131</v>
      </c>
      <c r="D87" s="415">
        <v>117.1</v>
      </c>
      <c r="E87" s="416">
        <f t="shared" si="9"/>
        <v>35.900000000000006</v>
      </c>
      <c r="F87" s="417">
        <f t="shared" si="10"/>
        <v>15.657835648148147</v>
      </c>
      <c r="G87" s="457">
        <f t="shared" si="11"/>
        <v>15.655138888888889</v>
      </c>
      <c r="H87" s="800"/>
      <c r="I87" s="801"/>
    </row>
    <row r="88" spans="2:9" s="60" customFormat="1" ht="12" customHeight="1" x14ac:dyDescent="0.2">
      <c r="B88" s="331" t="s">
        <v>82</v>
      </c>
      <c r="C88" s="401" t="s">
        <v>493</v>
      </c>
      <c r="D88" s="286">
        <v>123.1</v>
      </c>
      <c r="E88" s="280">
        <f t="shared" si="9"/>
        <v>29.900000000000006</v>
      </c>
      <c r="F88" s="281">
        <f t="shared" si="10"/>
        <v>15.663784722222221</v>
      </c>
      <c r="G88" s="282">
        <f t="shared" si="11"/>
        <v>15.660949074074074</v>
      </c>
      <c r="H88" s="283"/>
      <c r="I88" s="284"/>
    </row>
    <row r="89" spans="2:9" s="174" customFormat="1" ht="12" customHeight="1" x14ac:dyDescent="0.2">
      <c r="B89" s="621" t="s">
        <v>27</v>
      </c>
      <c r="C89" s="630" t="s">
        <v>132</v>
      </c>
      <c r="D89" s="623">
        <v>129.4</v>
      </c>
      <c r="E89" s="624">
        <f t="shared" ref="E89:E96" si="12">$G$6-D89</f>
        <v>23.599999999999994</v>
      </c>
      <c r="F89" s="625">
        <f t="shared" ref="F89:F96" si="13">TEXT((D89/F$15)/24,"h:mm:s")+$H$6</f>
        <v>15.670034722222221</v>
      </c>
      <c r="G89" s="626">
        <f t="shared" ref="G89:G96" si="14">TEXT((D89/G$15)/24,"h:mm:s")+$H$6</f>
        <v>15.667048611111111</v>
      </c>
      <c r="H89" s="802" t="s">
        <v>473</v>
      </c>
      <c r="I89" s="803"/>
    </row>
    <row r="90" spans="2:9" s="174" customFormat="1" ht="12" customHeight="1" x14ac:dyDescent="0.2">
      <c r="B90" s="456" t="s">
        <v>27</v>
      </c>
      <c r="C90" s="462" t="s">
        <v>133</v>
      </c>
      <c r="D90" s="415">
        <v>141.69999999999999</v>
      </c>
      <c r="E90" s="416">
        <f t="shared" si="12"/>
        <v>11.300000000000011</v>
      </c>
      <c r="F90" s="417">
        <f t="shared" si="13"/>
        <v>15.682245370370369</v>
      </c>
      <c r="G90" s="457">
        <f t="shared" si="14"/>
        <v>15.678969907407406</v>
      </c>
      <c r="H90" s="800"/>
      <c r="I90" s="801"/>
    </row>
    <row r="91" spans="2:9" s="77" customFormat="1" ht="12" customHeight="1" x14ac:dyDescent="0.2">
      <c r="B91" s="463" t="s">
        <v>12</v>
      </c>
      <c r="C91" s="371" t="s">
        <v>136</v>
      </c>
      <c r="D91" s="308">
        <v>143</v>
      </c>
      <c r="E91" s="309">
        <f t="shared" si="12"/>
        <v>10</v>
      </c>
      <c r="F91" s="310">
        <f t="shared" si="13"/>
        <v>15.683530092592592</v>
      </c>
      <c r="G91" s="311">
        <f t="shared" si="14"/>
        <v>15.680231481481481</v>
      </c>
      <c r="H91" s="756" t="s">
        <v>57</v>
      </c>
      <c r="I91" s="757"/>
    </row>
    <row r="92" spans="2:9" s="57" customFormat="1" ht="12" customHeight="1" x14ac:dyDescent="0.2">
      <c r="B92" s="464" t="s">
        <v>27</v>
      </c>
      <c r="C92" s="368" t="s">
        <v>113</v>
      </c>
      <c r="D92" s="297">
        <v>148</v>
      </c>
      <c r="E92" s="272">
        <f t="shared" si="12"/>
        <v>5</v>
      </c>
      <c r="F92" s="273">
        <f t="shared" si="13"/>
        <v>15.68849537037037</v>
      </c>
      <c r="G92" s="274">
        <f t="shared" si="14"/>
        <v>15.685081018518519</v>
      </c>
      <c r="H92" s="681" t="s">
        <v>58</v>
      </c>
      <c r="I92" s="682"/>
    </row>
    <row r="93" spans="2:9" s="57" customFormat="1" ht="12" customHeight="1" x14ac:dyDescent="0.2">
      <c r="B93" s="464" t="s">
        <v>82</v>
      </c>
      <c r="C93" s="368" t="s">
        <v>135</v>
      </c>
      <c r="D93" s="297">
        <v>150</v>
      </c>
      <c r="E93" s="272">
        <f t="shared" si="12"/>
        <v>3</v>
      </c>
      <c r="F93" s="273">
        <f t="shared" si="13"/>
        <v>15.690474537037037</v>
      </c>
      <c r="G93" s="349">
        <f t="shared" si="14"/>
        <v>15.687013888888888</v>
      </c>
      <c r="H93" s="681" t="s">
        <v>59</v>
      </c>
      <c r="I93" s="682"/>
    </row>
    <row r="94" spans="2:9" s="57" customFormat="1" ht="12" customHeight="1" x14ac:dyDescent="0.2">
      <c r="B94" s="464" t="s">
        <v>82</v>
      </c>
      <c r="C94" s="368" t="s">
        <v>134</v>
      </c>
      <c r="D94" s="297">
        <v>152</v>
      </c>
      <c r="E94" s="272">
        <f t="shared" si="12"/>
        <v>1</v>
      </c>
      <c r="F94" s="273">
        <f t="shared" si="13"/>
        <v>15.692465277777778</v>
      </c>
      <c r="G94" s="274">
        <f t="shared" si="14"/>
        <v>15.688958333333332</v>
      </c>
      <c r="H94" s="681" t="s">
        <v>60</v>
      </c>
      <c r="I94" s="682"/>
    </row>
    <row r="95" spans="2:9" s="76" customFormat="1" ht="12" customHeight="1" thickBot="1" x14ac:dyDescent="0.25">
      <c r="B95" s="465" t="s">
        <v>27</v>
      </c>
      <c r="C95" s="358" t="s">
        <v>492</v>
      </c>
      <c r="D95" s="290">
        <v>153</v>
      </c>
      <c r="E95" s="291">
        <f t="shared" si="12"/>
        <v>0</v>
      </c>
      <c r="F95" s="292">
        <f t="shared" si="13"/>
        <v>15.693449074074074</v>
      </c>
      <c r="G95" s="293">
        <f t="shared" si="14"/>
        <v>15.689918981481481</v>
      </c>
      <c r="H95" s="294"/>
      <c r="I95" s="360"/>
    </row>
    <row r="96" spans="2:9" s="165" customFormat="1" ht="12" customHeight="1" thickBot="1" x14ac:dyDescent="0.25">
      <c r="B96" s="627" t="s">
        <v>27</v>
      </c>
      <c r="C96" s="466" t="s">
        <v>492</v>
      </c>
      <c r="D96" s="423">
        <v>153</v>
      </c>
      <c r="E96" s="341">
        <f t="shared" si="12"/>
        <v>0</v>
      </c>
      <c r="F96" s="343">
        <f t="shared" si="13"/>
        <v>15.693449074074074</v>
      </c>
      <c r="G96" s="343">
        <f t="shared" si="14"/>
        <v>15.689918981481481</v>
      </c>
      <c r="H96" s="798" t="s">
        <v>483</v>
      </c>
      <c r="I96" s="799"/>
    </row>
    <row r="97" ht="12" customHeight="1" x14ac:dyDescent="0.2"/>
  </sheetData>
  <mergeCells count="41">
    <mergeCell ref="B10:D10"/>
    <mergeCell ref="G10:I10"/>
    <mergeCell ref="C2:H2"/>
    <mergeCell ref="H5:I5"/>
    <mergeCell ref="H6:I6"/>
    <mergeCell ref="B9:E9"/>
    <mergeCell ref="G9:I9"/>
    <mergeCell ref="H38:I38"/>
    <mergeCell ref="B11:D11"/>
    <mergeCell ref="B12:C12"/>
    <mergeCell ref="H13:I15"/>
    <mergeCell ref="H18:I18"/>
    <mergeCell ref="H24:I24"/>
    <mergeCell ref="H26:I26"/>
    <mergeCell ref="H29:I29"/>
    <mergeCell ref="H32:I32"/>
    <mergeCell ref="H33:I33"/>
    <mergeCell ref="H35:I35"/>
    <mergeCell ref="H36:I36"/>
    <mergeCell ref="H80:I80"/>
    <mergeCell ref="H42:I42"/>
    <mergeCell ref="H52:I52"/>
    <mergeCell ref="H53:I53"/>
    <mergeCell ref="H56:I56"/>
    <mergeCell ref="H59:I59"/>
    <mergeCell ref="H60:I60"/>
    <mergeCell ref="H63:I63"/>
    <mergeCell ref="H64:I64"/>
    <mergeCell ref="H76:I76"/>
    <mergeCell ref="H78:I78"/>
    <mergeCell ref="H79:I79"/>
    <mergeCell ref="H92:I92"/>
    <mergeCell ref="H93:I93"/>
    <mergeCell ref="H94:I94"/>
    <mergeCell ref="H96:I96"/>
    <mergeCell ref="H82:I82"/>
    <mergeCell ref="H83:I83"/>
    <mergeCell ref="H87:I87"/>
    <mergeCell ref="H89:I89"/>
    <mergeCell ref="H90:I90"/>
    <mergeCell ref="H91:I9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rowBreaks count="1" manualBreakCount="1"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N195"/>
  <sheetViews>
    <sheetView tabSelected="1" topLeftCell="A78" zoomScale="119" zoomScaleNormal="119" workbookViewId="0">
      <selection activeCell="N105" sqref="N105"/>
    </sheetView>
  </sheetViews>
  <sheetFormatPr defaultColWidth="10.76171875" defaultRowHeight="15" x14ac:dyDescent="0.2"/>
  <cols>
    <col min="1" max="1" width="3.765625" customWidth="1"/>
    <col min="2" max="2" width="7.80078125" customWidth="1"/>
    <col min="3" max="3" width="26.5" customWidth="1"/>
    <col min="4" max="5" width="8.7421875" customWidth="1"/>
    <col min="6" max="7" width="9.953125" customWidth="1"/>
    <col min="8" max="8" width="7.80078125" style="65" customWidth="1"/>
    <col min="9" max="9" width="7.80078125" customWidth="1"/>
    <col min="10" max="10" width="2.82421875" customWidth="1"/>
  </cols>
  <sheetData>
    <row r="1" spans="2:9" ht="15" customHeight="1" x14ac:dyDescent="0.2">
      <c r="B1" s="4"/>
      <c r="C1" s="698" t="s">
        <v>178</v>
      </c>
      <c r="D1" s="698"/>
      <c r="E1" s="698"/>
      <c r="F1" s="698"/>
      <c r="G1" s="698"/>
      <c r="H1" s="5"/>
      <c r="I1" s="6"/>
    </row>
    <row r="2" spans="2:9" ht="15" customHeight="1" x14ac:dyDescent="0.2">
      <c r="B2" s="4"/>
      <c r="H2"/>
      <c r="I2" s="7"/>
    </row>
    <row r="3" spans="2:9" s="9" customFormat="1" ht="15" customHeight="1" thickBot="1" x14ac:dyDescent="0.25">
      <c r="B3" s="8"/>
      <c r="H3"/>
      <c r="I3" s="7"/>
    </row>
    <row r="4" spans="2:9" ht="15" customHeight="1" x14ac:dyDescent="0.2">
      <c r="B4" s="10"/>
      <c r="C4" s="11"/>
      <c r="D4" s="12"/>
      <c r="E4" s="12"/>
      <c r="F4" s="12"/>
      <c r="G4" s="426" t="s">
        <v>0</v>
      </c>
      <c r="H4" s="699" t="s">
        <v>1</v>
      </c>
      <c r="I4" s="700"/>
    </row>
    <row r="5" spans="2:9" ht="15" customHeight="1" thickBot="1" x14ac:dyDescent="0.25">
      <c r="B5" s="13"/>
      <c r="C5" s="14"/>
      <c r="D5" s="15"/>
      <c r="E5" s="15"/>
      <c r="F5" s="16"/>
      <c r="G5" s="427">
        <v>166.6</v>
      </c>
      <c r="H5" s="701">
        <v>15.416666666666666</v>
      </c>
      <c r="I5" s="702"/>
    </row>
    <row r="6" spans="2:9" ht="15" customHeight="1" thickBot="1" x14ac:dyDescent="0.25">
      <c r="B6" s="17"/>
      <c r="C6" s="18"/>
      <c r="D6" s="19"/>
      <c r="E6" s="20"/>
      <c r="F6" s="21"/>
      <c r="G6" s="241"/>
      <c r="H6" s="242"/>
      <c r="I6" s="243"/>
    </row>
    <row r="7" spans="2:9" ht="15" customHeight="1" x14ac:dyDescent="0.2">
      <c r="B7" s="17"/>
      <c r="C7" s="18"/>
      <c r="D7" s="19"/>
      <c r="E7" s="20"/>
      <c r="F7" s="21"/>
      <c r="G7" s="659" t="s">
        <v>13</v>
      </c>
      <c r="H7" s="660"/>
      <c r="I7" s="661"/>
    </row>
    <row r="8" spans="2:9" ht="15" customHeight="1" thickBot="1" x14ac:dyDescent="0.25">
      <c r="B8" s="662">
        <v>45143</v>
      </c>
      <c r="C8" s="663"/>
      <c r="D8" s="663"/>
      <c r="E8" s="26"/>
      <c r="F8" s="21"/>
      <c r="G8" s="664" t="s">
        <v>420</v>
      </c>
      <c r="H8" s="665"/>
      <c r="I8" s="666"/>
    </row>
    <row r="9" spans="2:9" ht="15" customHeight="1" x14ac:dyDescent="0.2">
      <c r="B9" s="669" t="s">
        <v>182</v>
      </c>
      <c r="C9" s="670"/>
      <c r="D9" s="670"/>
      <c r="E9" s="27"/>
      <c r="F9" s="22"/>
      <c r="G9" s="22"/>
      <c r="H9" s="23"/>
      <c r="I9" s="7"/>
    </row>
    <row r="10" spans="2:9" ht="15" customHeight="1" thickBot="1" x14ac:dyDescent="0.25">
      <c r="B10" s="664" t="s">
        <v>352</v>
      </c>
      <c r="C10" s="666"/>
      <c r="D10" s="244"/>
      <c r="E10" s="28"/>
      <c r="F10" s="28"/>
      <c r="G10" s="28"/>
      <c r="H10" s="29"/>
      <c r="I10" s="43"/>
    </row>
    <row r="11" spans="2:9" ht="15" customHeight="1" x14ac:dyDescent="0.2">
      <c r="B11" s="249" t="s">
        <v>14</v>
      </c>
      <c r="C11" s="703" t="s">
        <v>7</v>
      </c>
      <c r="D11" s="247" t="s">
        <v>0</v>
      </c>
      <c r="E11" s="246" t="s">
        <v>0</v>
      </c>
      <c r="F11" s="247" t="s">
        <v>3</v>
      </c>
      <c r="G11" s="248" t="s">
        <v>4</v>
      </c>
      <c r="H11" s="706" t="s">
        <v>5</v>
      </c>
      <c r="I11" s="707"/>
    </row>
    <row r="12" spans="2:9" ht="15" customHeight="1" x14ac:dyDescent="0.2">
      <c r="B12" s="254" t="s">
        <v>6</v>
      </c>
      <c r="C12" s="704"/>
      <c r="D12" s="252" t="s">
        <v>8</v>
      </c>
      <c r="E12" s="251" t="s">
        <v>9</v>
      </c>
      <c r="F12" s="252" t="s">
        <v>10</v>
      </c>
      <c r="G12" s="253" t="s">
        <v>10</v>
      </c>
      <c r="H12" s="708"/>
      <c r="I12" s="709"/>
    </row>
    <row r="13" spans="2:9" ht="15" customHeight="1" thickBot="1" x14ac:dyDescent="0.25">
      <c r="B13" s="259" t="s">
        <v>11</v>
      </c>
      <c r="C13" s="705"/>
      <c r="D13" s="257"/>
      <c r="E13" s="256"/>
      <c r="F13" s="257">
        <v>42</v>
      </c>
      <c r="G13" s="258">
        <v>43</v>
      </c>
      <c r="H13" s="710"/>
      <c r="I13" s="711"/>
    </row>
    <row r="14" spans="2:9" ht="15" customHeight="1" x14ac:dyDescent="0.2">
      <c r="B14" s="497"/>
      <c r="C14" s="261" t="s">
        <v>22</v>
      </c>
      <c r="D14" s="262"/>
      <c r="E14" s="262"/>
      <c r="F14" s="262"/>
      <c r="G14" s="262"/>
      <c r="H14" s="263"/>
      <c r="I14" s="264"/>
    </row>
    <row r="15" spans="2:9" ht="15" customHeight="1" x14ac:dyDescent="0.2">
      <c r="B15" s="260"/>
      <c r="C15" s="498" t="s">
        <v>419</v>
      </c>
      <c r="D15" s="499">
        <v>0</v>
      </c>
      <c r="E15" s="266"/>
      <c r="F15" s="266"/>
      <c r="G15" s="266"/>
      <c r="H15" s="695"/>
      <c r="I15" s="696"/>
    </row>
    <row r="16" spans="2:9" ht="15" customHeight="1" x14ac:dyDescent="0.2">
      <c r="B16" s="260"/>
      <c r="C16" s="498"/>
      <c r="D16" s="500"/>
      <c r="E16" s="501">
        <v>1.4</v>
      </c>
      <c r="F16" s="267"/>
      <c r="G16" s="268"/>
      <c r="H16" s="275"/>
      <c r="I16" s="276"/>
    </row>
    <row r="17" spans="2:11" s="46" customFormat="1" ht="15" customHeight="1" x14ac:dyDescent="0.2">
      <c r="B17" s="330" t="s">
        <v>18</v>
      </c>
      <c r="C17" s="296" t="s">
        <v>196</v>
      </c>
      <c r="D17" s="297">
        <v>0</v>
      </c>
      <c r="E17" s="272">
        <f>$G$5-D17</f>
        <v>166.6</v>
      </c>
      <c r="F17" s="273">
        <f t="shared" ref="F17:F27" si="0">TEXT((D17/F$13)/24,"h:mm:s")+$H$5</f>
        <v>15.416666666666666</v>
      </c>
      <c r="G17" s="274">
        <f t="shared" ref="G17:G27" si="1">TEXT((D17/G$13)/24,"h:mm:s")+$H$5</f>
        <v>15.416666666666666</v>
      </c>
      <c r="H17" s="695"/>
      <c r="I17" s="696"/>
      <c r="J17" s="697"/>
      <c r="K17" s="697"/>
    </row>
    <row r="18" spans="2:11" s="46" customFormat="1" ht="15" customHeight="1" x14ac:dyDescent="0.2">
      <c r="B18" s="330"/>
      <c r="C18" s="502" t="s">
        <v>24</v>
      </c>
      <c r="D18" s="297"/>
      <c r="E18" s="272"/>
      <c r="F18" s="273"/>
      <c r="G18" s="274"/>
      <c r="H18" s="275"/>
      <c r="I18" s="276"/>
      <c r="J18" s="179"/>
      <c r="K18" s="179"/>
    </row>
    <row r="19" spans="2:11" ht="15" customHeight="1" x14ac:dyDescent="0.2">
      <c r="B19" s="331" t="s">
        <v>18</v>
      </c>
      <c r="C19" s="503" t="s">
        <v>26</v>
      </c>
      <c r="D19" s="286">
        <v>4.0999999999999996</v>
      </c>
      <c r="E19" s="280">
        <f t="shared" ref="E19:E76" si="2">$G$5-D19</f>
        <v>162.5</v>
      </c>
      <c r="F19" s="281">
        <f t="shared" si="0"/>
        <v>15.420729166666666</v>
      </c>
      <c r="G19" s="282">
        <f t="shared" si="1"/>
        <v>15.420636574074074</v>
      </c>
      <c r="H19" s="695"/>
      <c r="I19" s="696"/>
      <c r="J19" s="48"/>
    </row>
    <row r="20" spans="2:11" ht="15" customHeight="1" x14ac:dyDescent="0.2">
      <c r="B20" s="331"/>
      <c r="C20" s="502" t="s">
        <v>112</v>
      </c>
      <c r="D20" s="286"/>
      <c r="E20" s="280"/>
      <c r="F20" s="281"/>
      <c r="G20" s="282"/>
      <c r="H20" s="275"/>
      <c r="I20" s="276"/>
      <c r="J20" s="48"/>
    </row>
    <row r="21" spans="2:11" ht="15" customHeight="1" x14ac:dyDescent="0.2">
      <c r="B21" s="331" t="s">
        <v>25</v>
      </c>
      <c r="C21" s="503" t="s">
        <v>49</v>
      </c>
      <c r="D21" s="286">
        <v>7.6</v>
      </c>
      <c r="E21" s="280">
        <f t="shared" si="2"/>
        <v>159</v>
      </c>
      <c r="F21" s="281">
        <f t="shared" si="0"/>
        <v>15.424201388888889</v>
      </c>
      <c r="G21" s="282">
        <f t="shared" si="1"/>
        <v>15.424027777777777</v>
      </c>
      <c r="H21" s="695"/>
      <c r="I21" s="696"/>
      <c r="J21" s="48"/>
    </row>
    <row r="22" spans="2:11" ht="15" customHeight="1" x14ac:dyDescent="0.2">
      <c r="B22" s="331" t="s">
        <v>99</v>
      </c>
      <c r="C22" s="503" t="s">
        <v>334</v>
      </c>
      <c r="D22" s="286">
        <v>10</v>
      </c>
      <c r="E22" s="280">
        <f t="shared" si="2"/>
        <v>156.6</v>
      </c>
      <c r="F22" s="281">
        <f t="shared" si="0"/>
        <v>15.426585648148148</v>
      </c>
      <c r="G22" s="282">
        <f t="shared" si="1"/>
        <v>15.426354166666666</v>
      </c>
      <c r="H22" s="695"/>
      <c r="I22" s="696"/>
      <c r="J22" s="49"/>
    </row>
    <row r="23" spans="2:11" s="50" customFormat="1" ht="15" customHeight="1" x14ac:dyDescent="0.2">
      <c r="B23" s="331" t="s">
        <v>99</v>
      </c>
      <c r="C23" s="503" t="s">
        <v>184</v>
      </c>
      <c r="D23" s="286">
        <v>10.7</v>
      </c>
      <c r="E23" s="280">
        <f t="shared" si="2"/>
        <v>155.9</v>
      </c>
      <c r="F23" s="281">
        <f t="shared" si="0"/>
        <v>15.427280092592593</v>
      </c>
      <c r="G23" s="282">
        <f t="shared" si="1"/>
        <v>15.427037037037037</v>
      </c>
      <c r="H23" s="695"/>
      <c r="I23" s="696"/>
      <c r="J23" s="49"/>
    </row>
    <row r="24" spans="2:11" s="50" customFormat="1" ht="15" customHeight="1" x14ac:dyDescent="0.2">
      <c r="B24" s="331" t="s">
        <v>82</v>
      </c>
      <c r="C24" s="503" t="s">
        <v>335</v>
      </c>
      <c r="D24" s="286">
        <v>12.1</v>
      </c>
      <c r="E24" s="280">
        <f t="shared" si="2"/>
        <v>154.5</v>
      </c>
      <c r="F24" s="281">
        <f t="shared" si="0"/>
        <v>15.428668981481481</v>
      </c>
      <c r="G24" s="282">
        <f t="shared" si="1"/>
        <v>15.428391203703702</v>
      </c>
      <c r="H24" s="695"/>
      <c r="I24" s="696"/>
      <c r="J24" s="49"/>
    </row>
    <row r="25" spans="2:11" s="53" customFormat="1" ht="15" customHeight="1" x14ac:dyDescent="0.2">
      <c r="B25" s="631" t="s">
        <v>186</v>
      </c>
      <c r="C25" s="632" t="s">
        <v>185</v>
      </c>
      <c r="D25" s="633">
        <v>13.8</v>
      </c>
      <c r="E25" s="634">
        <f t="shared" si="2"/>
        <v>152.79999999999998</v>
      </c>
      <c r="F25" s="635">
        <f t="shared" si="0"/>
        <v>15.430358796296296</v>
      </c>
      <c r="G25" s="636">
        <f t="shared" si="1"/>
        <v>15.430034722222222</v>
      </c>
      <c r="H25" s="715" t="s">
        <v>90</v>
      </c>
      <c r="I25" s="716"/>
      <c r="J25" s="49"/>
    </row>
    <row r="26" spans="2:11" s="50" customFormat="1" ht="15" customHeight="1" x14ac:dyDescent="0.2">
      <c r="B26" s="331" t="s">
        <v>63</v>
      </c>
      <c r="C26" s="503" t="s">
        <v>235</v>
      </c>
      <c r="D26" s="286">
        <v>15.3</v>
      </c>
      <c r="E26" s="280">
        <f t="shared" si="2"/>
        <v>151.29999999999998</v>
      </c>
      <c r="F26" s="281">
        <f t="shared" si="0"/>
        <v>15.431840277777777</v>
      </c>
      <c r="G26" s="282">
        <f t="shared" si="1"/>
        <v>15.431493055555555</v>
      </c>
      <c r="H26" s="275"/>
      <c r="I26" s="276"/>
      <c r="J26" s="49"/>
    </row>
    <row r="27" spans="2:11" s="51" customFormat="1" ht="15" customHeight="1" x14ac:dyDescent="0.2">
      <c r="B27" s="382" t="s">
        <v>63</v>
      </c>
      <c r="C27" s="514" t="s">
        <v>64</v>
      </c>
      <c r="D27" s="384">
        <v>15.9</v>
      </c>
      <c r="E27" s="379">
        <f t="shared" si="2"/>
        <v>150.69999999999999</v>
      </c>
      <c r="F27" s="380">
        <f t="shared" si="0"/>
        <v>15.43244212962963</v>
      </c>
      <c r="G27" s="515">
        <f t="shared" si="1"/>
        <v>15.432071759259259</v>
      </c>
      <c r="H27" s="715"/>
      <c r="I27" s="716"/>
      <c r="J27" s="712"/>
      <c r="K27" s="712"/>
    </row>
    <row r="28" spans="2:11" s="53" customFormat="1" ht="15" customHeight="1" x14ac:dyDescent="0.2">
      <c r="B28" s="331" t="s">
        <v>25</v>
      </c>
      <c r="C28" s="503" t="s">
        <v>139</v>
      </c>
      <c r="D28" s="286">
        <v>17</v>
      </c>
      <c r="E28" s="280">
        <f t="shared" si="2"/>
        <v>149.6</v>
      </c>
      <c r="F28" s="281">
        <f>TEXT((D28/F$13)/24,"h:mm:s")+$H$5</f>
        <v>15.433530092592592</v>
      </c>
      <c r="G28" s="282">
        <f>TEXT((D28/G$13)/24,"h:mm:s")+$H$5</f>
        <v>15.433136574074073</v>
      </c>
      <c r="H28" s="713"/>
      <c r="I28" s="714"/>
      <c r="J28" s="52"/>
    </row>
    <row r="29" spans="2:11" s="164" customFormat="1" ht="15" customHeight="1" x14ac:dyDescent="0.2">
      <c r="B29" s="331" t="s">
        <v>25</v>
      </c>
      <c r="C29" s="503" t="s">
        <v>49</v>
      </c>
      <c r="D29" s="286">
        <v>20.7</v>
      </c>
      <c r="E29" s="280">
        <f t="shared" si="2"/>
        <v>145.9</v>
      </c>
      <c r="F29" s="281">
        <f>TEXT((D29/F$13)/24,"h:mm:s")+$H$5</f>
        <v>15.437199074074073</v>
      </c>
      <c r="G29" s="282">
        <f>TEXT((D29/G$13)/24,"h:mm:s")+$H$5</f>
        <v>15.436724537037037</v>
      </c>
      <c r="H29" s="713"/>
      <c r="I29" s="714"/>
      <c r="J29" s="49"/>
    </row>
    <row r="30" spans="2:11" s="164" customFormat="1" ht="15" customHeight="1" x14ac:dyDescent="0.2">
      <c r="B30" s="331"/>
      <c r="C30" s="502" t="s">
        <v>24</v>
      </c>
      <c r="D30" s="286"/>
      <c r="E30" s="280"/>
      <c r="F30" s="281"/>
      <c r="G30" s="282"/>
      <c r="H30" s="504"/>
      <c r="I30" s="505"/>
      <c r="J30" s="49"/>
    </row>
    <row r="31" spans="2:11" ht="15" customHeight="1" x14ac:dyDescent="0.2">
      <c r="B31" s="331" t="s">
        <v>18</v>
      </c>
      <c r="C31" s="503" t="s">
        <v>26</v>
      </c>
      <c r="D31" s="286">
        <v>24.5</v>
      </c>
      <c r="E31" s="280">
        <f>$G$5-D31</f>
        <v>142.1</v>
      </c>
      <c r="F31" s="281">
        <f>TEXT((D31/F$13)/24,"h:mm:s")+$H$5</f>
        <v>15.440972222222221</v>
      </c>
      <c r="G31" s="282">
        <f>TEXT((D31/G$13)/24,"h:mm:s")+$H$5</f>
        <v>15.440405092592592</v>
      </c>
      <c r="H31" s="695"/>
      <c r="I31" s="696"/>
      <c r="J31" s="49"/>
    </row>
    <row r="32" spans="2:11" ht="15" customHeight="1" x14ac:dyDescent="0.2">
      <c r="B32" s="331"/>
      <c r="C32" s="502" t="s">
        <v>22</v>
      </c>
      <c r="D32" s="286"/>
      <c r="E32" s="280"/>
      <c r="F32" s="281"/>
      <c r="G32" s="282"/>
      <c r="H32" s="275"/>
      <c r="I32" s="276"/>
      <c r="J32" s="49"/>
    </row>
    <row r="33" spans="2:10" s="55" customFormat="1" ht="15" customHeight="1" x14ac:dyDescent="0.2">
      <c r="B33" s="507" t="s">
        <v>18</v>
      </c>
      <c r="C33" s="508" t="s">
        <v>23</v>
      </c>
      <c r="D33" s="509">
        <v>28.4</v>
      </c>
      <c r="E33" s="510">
        <f>$G$5-D33</f>
        <v>138.19999999999999</v>
      </c>
      <c r="F33" s="511">
        <f>TEXT((D33/F$13)/24,"h:mm:s")+$H$5</f>
        <v>15.444837962962962</v>
      </c>
      <c r="G33" s="512">
        <f>TEXT((D33/G$13)/24,"h:mm:s")+$H$5</f>
        <v>15.444189814814814</v>
      </c>
      <c r="H33" s="717" t="s">
        <v>91</v>
      </c>
      <c r="I33" s="718"/>
      <c r="J33" s="54"/>
    </row>
    <row r="34" spans="2:10" s="60" customFormat="1" ht="15" customHeight="1" x14ac:dyDescent="0.2">
      <c r="B34" s="331" t="s">
        <v>18</v>
      </c>
      <c r="C34" s="503" t="s">
        <v>100</v>
      </c>
      <c r="D34" s="286">
        <v>31.6</v>
      </c>
      <c r="E34" s="280">
        <f t="shared" si="2"/>
        <v>135</v>
      </c>
      <c r="F34" s="281">
        <f>TEXT((D34/F$13)/24,"h:mm:s")+$H$5</f>
        <v>15.448020833333333</v>
      </c>
      <c r="G34" s="282">
        <f>TEXT((D34/G$13)/24,"h:mm:s")+$H$5</f>
        <v>15.447291666666667</v>
      </c>
      <c r="H34" s="713"/>
      <c r="I34" s="714"/>
      <c r="J34" s="49"/>
    </row>
    <row r="35" spans="2:10" s="166" customFormat="1" ht="15" customHeight="1" x14ac:dyDescent="0.2">
      <c r="B35" s="330" t="s">
        <v>18</v>
      </c>
      <c r="C35" s="513" t="s">
        <v>94</v>
      </c>
      <c r="D35" s="297">
        <v>36.299999999999997</v>
      </c>
      <c r="E35" s="272">
        <f t="shared" si="2"/>
        <v>130.30000000000001</v>
      </c>
      <c r="F35" s="273">
        <f>TEXT((D35/F$13)/24,"h:mm:s")+$H$5</f>
        <v>15.452673611111111</v>
      </c>
      <c r="G35" s="274">
        <f>TEXT((D35/G$13)/24,"h:mm:s")+$H$5</f>
        <v>15.451840277777777</v>
      </c>
      <c r="H35" s="719" t="s">
        <v>158</v>
      </c>
      <c r="I35" s="720"/>
      <c r="J35" s="56"/>
    </row>
    <row r="36" spans="2:10" s="166" customFormat="1" ht="15" customHeight="1" x14ac:dyDescent="0.2">
      <c r="B36" s="330"/>
      <c r="C36" s="285" t="s">
        <v>20</v>
      </c>
      <c r="D36" s="297"/>
      <c r="E36" s="272"/>
      <c r="F36" s="273"/>
      <c r="G36" s="274"/>
      <c r="H36" s="275"/>
      <c r="I36" s="276"/>
      <c r="J36" s="56"/>
    </row>
    <row r="37" spans="2:10" s="51" customFormat="1" ht="15" customHeight="1" x14ac:dyDescent="0.2">
      <c r="B37" s="452" t="s">
        <v>18</v>
      </c>
      <c r="C37" s="506" t="s">
        <v>187</v>
      </c>
      <c r="D37" s="290">
        <v>42.8</v>
      </c>
      <c r="E37" s="291">
        <f t="shared" si="2"/>
        <v>123.8</v>
      </c>
      <c r="F37" s="292">
        <f>TEXT((D37/F$13)/24,"h:mm:s")+$H$5</f>
        <v>15.459131944444444</v>
      </c>
      <c r="G37" s="293">
        <f>TEXT((D37/G$13)/24,"h:mm:s")+$H$5</f>
        <v>15.458136574074073</v>
      </c>
      <c r="H37" s="715" t="s">
        <v>51</v>
      </c>
      <c r="I37" s="716"/>
      <c r="J37" s="180"/>
    </row>
    <row r="38" spans="2:10" ht="15" customHeight="1" x14ac:dyDescent="0.2">
      <c r="B38" s="382" t="s">
        <v>18</v>
      </c>
      <c r="C38" s="514" t="s">
        <v>164</v>
      </c>
      <c r="D38" s="384">
        <v>46.5</v>
      </c>
      <c r="E38" s="379">
        <f t="shared" si="2"/>
        <v>120.1</v>
      </c>
      <c r="F38" s="380">
        <f t="shared" ref="F38:F61" si="3">TEXT((D38/F$13)/24,"h:mm:s")+$H$5</f>
        <v>15.462800925925926</v>
      </c>
      <c r="G38" s="515">
        <f t="shared" ref="G38:G61" si="4">TEXT((D38/G$13)/24,"h:mm:s")+$H$5</f>
        <v>15.461724537037037</v>
      </c>
      <c r="H38" s="721"/>
      <c r="I38" s="722"/>
      <c r="J38" s="58"/>
    </row>
    <row r="39" spans="2:10" ht="15" customHeight="1" x14ac:dyDescent="0.2">
      <c r="B39" s="382"/>
      <c r="C39" s="285" t="s">
        <v>137</v>
      </c>
      <c r="D39" s="384"/>
      <c r="E39" s="379"/>
      <c r="F39" s="380"/>
      <c r="G39" s="515"/>
      <c r="H39" s="516"/>
      <c r="I39" s="517"/>
      <c r="J39" s="58"/>
    </row>
    <row r="40" spans="2:10" s="53" customFormat="1" ht="15" customHeight="1" x14ac:dyDescent="0.2">
      <c r="B40" s="331" t="s">
        <v>18</v>
      </c>
      <c r="C40" s="503" t="s">
        <v>155</v>
      </c>
      <c r="D40" s="286">
        <v>52.9</v>
      </c>
      <c r="E40" s="280">
        <f t="shared" si="2"/>
        <v>113.69999999999999</v>
      </c>
      <c r="F40" s="281">
        <f t="shared" si="3"/>
        <v>15.469143518518518</v>
      </c>
      <c r="G40" s="282">
        <f t="shared" si="4"/>
        <v>15.46792824074074</v>
      </c>
      <c r="H40" s="713"/>
      <c r="I40" s="714"/>
      <c r="J40" s="49"/>
    </row>
    <row r="41" spans="2:10" ht="15" customHeight="1" x14ac:dyDescent="0.2">
      <c r="B41" s="331" t="s">
        <v>18</v>
      </c>
      <c r="C41" s="503" t="s">
        <v>147</v>
      </c>
      <c r="D41" s="286">
        <v>56.2</v>
      </c>
      <c r="E41" s="280">
        <f t="shared" si="2"/>
        <v>110.39999999999999</v>
      </c>
      <c r="F41" s="281">
        <f t="shared" si="3"/>
        <v>15.47241898148148</v>
      </c>
      <c r="G41" s="282">
        <f t="shared" si="4"/>
        <v>15.471122685185184</v>
      </c>
      <c r="H41" s="695"/>
      <c r="I41" s="696"/>
      <c r="J41" s="49"/>
    </row>
    <row r="42" spans="2:10" ht="15" customHeight="1" x14ac:dyDescent="0.2">
      <c r="B42" s="331" t="s">
        <v>19</v>
      </c>
      <c r="C42" s="503" t="s">
        <v>175</v>
      </c>
      <c r="D42" s="286">
        <v>57</v>
      </c>
      <c r="E42" s="280">
        <f t="shared" si="2"/>
        <v>109.6</v>
      </c>
      <c r="F42" s="281">
        <f t="shared" si="3"/>
        <v>15.473217592592592</v>
      </c>
      <c r="G42" s="282">
        <f t="shared" si="4"/>
        <v>15.471898148148147</v>
      </c>
      <c r="H42" s="695"/>
      <c r="I42" s="696"/>
      <c r="J42" s="49"/>
    </row>
    <row r="43" spans="2:10" ht="15" customHeight="1" x14ac:dyDescent="0.2">
      <c r="B43" s="331" t="s">
        <v>12</v>
      </c>
      <c r="C43" s="503" t="s">
        <v>17</v>
      </c>
      <c r="D43" s="286">
        <v>57.9</v>
      </c>
      <c r="E43" s="280">
        <f t="shared" si="2"/>
        <v>108.69999999999999</v>
      </c>
      <c r="F43" s="281">
        <v>0.47086805555555555</v>
      </c>
      <c r="G43" s="282">
        <f t="shared" si="4"/>
        <v>15.472766203703703</v>
      </c>
      <c r="H43" s="275"/>
      <c r="I43" s="276"/>
      <c r="J43" s="49"/>
    </row>
    <row r="44" spans="2:10" ht="15" customHeight="1" x14ac:dyDescent="0.2">
      <c r="B44" s="331"/>
      <c r="C44" s="285" t="s">
        <v>15</v>
      </c>
      <c r="D44" s="286"/>
      <c r="E44" s="280"/>
      <c r="F44" s="281"/>
      <c r="G44" s="282"/>
      <c r="H44" s="275"/>
      <c r="I44" s="276"/>
      <c r="J44" s="49"/>
    </row>
    <row r="45" spans="2:10" ht="15" customHeight="1" x14ac:dyDescent="0.2">
      <c r="B45" s="331" t="s">
        <v>12</v>
      </c>
      <c r="C45" s="503" t="s">
        <v>16</v>
      </c>
      <c r="D45" s="286">
        <v>64.2</v>
      </c>
      <c r="E45" s="280">
        <f t="shared" si="2"/>
        <v>102.39999999999999</v>
      </c>
      <c r="F45" s="281">
        <f t="shared" si="3"/>
        <v>15.480358796296295</v>
      </c>
      <c r="G45" s="282">
        <f t="shared" si="4"/>
        <v>15.478877314814815</v>
      </c>
      <c r="H45" s="695"/>
      <c r="I45" s="696"/>
      <c r="J45" s="49"/>
    </row>
    <row r="46" spans="2:10" s="164" customFormat="1" ht="15" customHeight="1" x14ac:dyDescent="0.2">
      <c r="B46" s="331" t="s">
        <v>12</v>
      </c>
      <c r="C46" s="503" t="s">
        <v>336</v>
      </c>
      <c r="D46" s="286">
        <v>70.099999999999994</v>
      </c>
      <c r="E46" s="280">
        <f t="shared" si="2"/>
        <v>96.5</v>
      </c>
      <c r="F46" s="281">
        <f t="shared" si="3"/>
        <v>15.486215277777777</v>
      </c>
      <c r="G46" s="282">
        <f t="shared" si="4"/>
        <v>15.484594907407407</v>
      </c>
      <c r="H46" s="713"/>
      <c r="I46" s="714"/>
      <c r="J46" s="49"/>
    </row>
    <row r="47" spans="2:10" ht="15" customHeight="1" x14ac:dyDescent="0.2">
      <c r="B47" s="331" t="s">
        <v>421</v>
      </c>
      <c r="C47" s="503" t="s">
        <v>415</v>
      </c>
      <c r="D47" s="286">
        <v>70.8</v>
      </c>
      <c r="E47" s="280">
        <f t="shared" si="2"/>
        <v>95.8</v>
      </c>
      <c r="F47" s="281">
        <f t="shared" si="3"/>
        <v>15.486909722222222</v>
      </c>
      <c r="G47" s="282">
        <f t="shared" si="4"/>
        <v>15.485266203703704</v>
      </c>
      <c r="H47" s="275"/>
      <c r="I47" s="276"/>
      <c r="J47" s="49"/>
    </row>
    <row r="48" spans="2:10" ht="15" customHeight="1" x14ac:dyDescent="0.2">
      <c r="B48" s="331" t="s">
        <v>53</v>
      </c>
      <c r="C48" s="503" t="s">
        <v>54</v>
      </c>
      <c r="D48" s="286">
        <v>71.900000000000006</v>
      </c>
      <c r="E48" s="280">
        <f t="shared" si="2"/>
        <v>94.699999999999989</v>
      </c>
      <c r="F48" s="281">
        <f t="shared" si="3"/>
        <v>15.487997685185185</v>
      </c>
      <c r="G48" s="282">
        <f t="shared" si="4"/>
        <v>15.486342592592592</v>
      </c>
      <c r="H48" s="695"/>
      <c r="I48" s="696"/>
      <c r="J48" s="52"/>
    </row>
    <row r="49" spans="2:10" ht="15" customHeight="1" x14ac:dyDescent="0.2">
      <c r="B49" s="331" t="s">
        <v>53</v>
      </c>
      <c r="C49" s="503" t="s">
        <v>337</v>
      </c>
      <c r="D49" s="286">
        <v>73.900000000000006</v>
      </c>
      <c r="E49" s="280">
        <f t="shared" si="2"/>
        <v>92.699999999999989</v>
      </c>
      <c r="F49" s="281">
        <f t="shared" si="3"/>
        <v>15.489976851851852</v>
      </c>
      <c r="G49" s="282">
        <f t="shared" si="4"/>
        <v>15.488275462962962</v>
      </c>
      <c r="H49" s="695"/>
      <c r="I49" s="696"/>
      <c r="J49" s="52"/>
    </row>
    <row r="50" spans="2:10" ht="15" customHeight="1" x14ac:dyDescent="0.2">
      <c r="B50" s="331" t="s">
        <v>38</v>
      </c>
      <c r="C50" s="518" t="s">
        <v>188</v>
      </c>
      <c r="D50" s="286">
        <v>75.3</v>
      </c>
      <c r="E50" s="280">
        <f t="shared" si="2"/>
        <v>91.3</v>
      </c>
      <c r="F50" s="281">
        <f t="shared" si="3"/>
        <v>15.49136574074074</v>
      </c>
      <c r="G50" s="282">
        <f t="shared" si="4"/>
        <v>15.489629629629629</v>
      </c>
      <c r="H50" s="695"/>
      <c r="I50" s="696"/>
      <c r="J50" s="52"/>
    </row>
    <row r="51" spans="2:10" ht="15" customHeight="1" x14ac:dyDescent="0.2">
      <c r="B51" s="331" t="s">
        <v>12</v>
      </c>
      <c r="C51" s="503" t="s">
        <v>37</v>
      </c>
      <c r="D51" s="286">
        <v>76.2</v>
      </c>
      <c r="E51" s="280">
        <f t="shared" si="2"/>
        <v>90.399999999999991</v>
      </c>
      <c r="F51" s="281">
        <f t="shared" si="3"/>
        <v>15.492256944444444</v>
      </c>
      <c r="G51" s="282">
        <f t="shared" si="4"/>
        <v>15.490509259259259</v>
      </c>
      <c r="H51" s="695"/>
      <c r="I51" s="696"/>
      <c r="J51" s="49"/>
    </row>
    <row r="52" spans="2:10" s="60" customFormat="1" ht="15" customHeight="1" x14ac:dyDescent="0.2">
      <c r="B52" s="331" t="s">
        <v>12</v>
      </c>
      <c r="C52" s="503" t="s">
        <v>338</v>
      </c>
      <c r="D52" s="286">
        <v>77.099999999999994</v>
      </c>
      <c r="E52" s="280">
        <f t="shared" si="2"/>
        <v>89.5</v>
      </c>
      <c r="F52" s="281">
        <f t="shared" si="3"/>
        <v>15.493159722222222</v>
      </c>
      <c r="G52" s="282">
        <f t="shared" si="4"/>
        <v>15.491377314814814</v>
      </c>
      <c r="H52" s="713"/>
      <c r="I52" s="714"/>
      <c r="J52" s="49"/>
    </row>
    <row r="53" spans="2:10" s="60" customFormat="1" ht="15" customHeight="1" x14ac:dyDescent="0.2">
      <c r="B53" s="331" t="s">
        <v>56</v>
      </c>
      <c r="C53" s="503" t="s">
        <v>101</v>
      </c>
      <c r="D53" s="286">
        <v>79.5</v>
      </c>
      <c r="E53" s="280">
        <f t="shared" si="2"/>
        <v>87.1</v>
      </c>
      <c r="F53" s="281">
        <f t="shared" si="3"/>
        <v>15.495532407407406</v>
      </c>
      <c r="G53" s="282">
        <f t="shared" si="4"/>
        <v>15.493703703703703</v>
      </c>
      <c r="H53" s="504"/>
      <c r="I53" s="505"/>
      <c r="J53" s="49"/>
    </row>
    <row r="54" spans="2:10" s="126" customFormat="1" ht="15" customHeight="1" thickBot="1" x14ac:dyDescent="0.25">
      <c r="B54" s="519" t="s">
        <v>36</v>
      </c>
      <c r="C54" s="520" t="s">
        <v>104</v>
      </c>
      <c r="D54" s="521">
        <v>83.3</v>
      </c>
      <c r="E54" s="522">
        <f t="shared" si="2"/>
        <v>83.3</v>
      </c>
      <c r="F54" s="523">
        <f t="shared" si="3"/>
        <v>15.499305555555555</v>
      </c>
      <c r="G54" s="524">
        <f t="shared" si="4"/>
        <v>15.497384259259258</v>
      </c>
      <c r="H54" s="723" t="s">
        <v>34</v>
      </c>
      <c r="I54" s="724"/>
      <c r="J54" s="194"/>
    </row>
    <row r="55" spans="2:10" ht="15" customHeight="1" x14ac:dyDescent="0.2">
      <c r="B55" s="525"/>
      <c r="C55" s="526" t="s">
        <v>30</v>
      </c>
      <c r="D55" s="527"/>
      <c r="E55" s="528"/>
      <c r="F55" s="529"/>
      <c r="G55" s="530"/>
      <c r="H55" s="531"/>
      <c r="I55" s="532"/>
      <c r="J55" s="49"/>
    </row>
    <row r="56" spans="2:10" ht="15" customHeight="1" x14ac:dyDescent="0.2">
      <c r="B56" s="382" t="s">
        <v>36</v>
      </c>
      <c r="C56" s="514" t="s">
        <v>97</v>
      </c>
      <c r="D56" s="384">
        <v>87.3</v>
      </c>
      <c r="E56" s="379">
        <f t="shared" si="2"/>
        <v>79.3</v>
      </c>
      <c r="F56" s="380">
        <f t="shared" si="3"/>
        <v>15.503275462962963</v>
      </c>
      <c r="G56" s="515">
        <f t="shared" si="4"/>
        <v>15.501261574074073</v>
      </c>
      <c r="H56" s="721"/>
      <c r="I56" s="722"/>
      <c r="J56" s="58"/>
    </row>
    <row r="57" spans="2:10" ht="15" customHeight="1" x14ac:dyDescent="0.2">
      <c r="B57" s="382"/>
      <c r="C57" s="533" t="s">
        <v>197</v>
      </c>
      <c r="D57" s="534"/>
      <c r="E57" s="379"/>
      <c r="F57" s="380"/>
      <c r="G57" s="515"/>
      <c r="H57" s="516"/>
      <c r="I57" s="517"/>
      <c r="J57" s="58"/>
    </row>
    <row r="58" spans="2:10" s="60" customFormat="1" ht="15" customHeight="1" x14ac:dyDescent="0.2">
      <c r="B58" s="331" t="s">
        <v>36</v>
      </c>
      <c r="C58" s="503" t="s">
        <v>105</v>
      </c>
      <c r="D58" s="286">
        <v>91.8</v>
      </c>
      <c r="E58" s="280">
        <f t="shared" si="2"/>
        <v>74.8</v>
      </c>
      <c r="F58" s="281">
        <f t="shared" si="3"/>
        <v>15.507743055555554</v>
      </c>
      <c r="G58" s="282">
        <f t="shared" si="4"/>
        <v>15.505625</v>
      </c>
      <c r="H58" s="695"/>
      <c r="I58" s="696"/>
      <c r="J58" s="52"/>
    </row>
    <row r="59" spans="2:10" s="60" customFormat="1" ht="15" customHeight="1" x14ac:dyDescent="0.2">
      <c r="B59" s="331"/>
      <c r="C59" s="533" t="s">
        <v>198</v>
      </c>
      <c r="D59" s="279"/>
      <c r="E59" s="280"/>
      <c r="F59" s="281"/>
      <c r="G59" s="282"/>
      <c r="H59" s="275"/>
      <c r="I59" s="276"/>
      <c r="J59" s="52"/>
    </row>
    <row r="60" spans="2:10" ht="15" customHeight="1" x14ac:dyDescent="0.2">
      <c r="B60" s="331" t="s">
        <v>36</v>
      </c>
      <c r="C60" s="503" t="s">
        <v>339</v>
      </c>
      <c r="D60" s="286">
        <v>93.7</v>
      </c>
      <c r="E60" s="280">
        <f t="shared" si="2"/>
        <v>72.899999999999991</v>
      </c>
      <c r="F60" s="281">
        <f t="shared" si="3"/>
        <v>15.509618055555555</v>
      </c>
      <c r="G60" s="282">
        <f t="shared" si="4"/>
        <v>15.507465277777778</v>
      </c>
      <c r="H60" s="725"/>
      <c r="I60" s="726"/>
      <c r="J60" s="61"/>
    </row>
    <row r="61" spans="2:10" s="164" customFormat="1" ht="15" customHeight="1" x14ac:dyDescent="0.2">
      <c r="B61" s="331" t="s">
        <v>82</v>
      </c>
      <c r="C61" s="503" t="s">
        <v>340</v>
      </c>
      <c r="D61" s="286">
        <v>95.7</v>
      </c>
      <c r="E61" s="280">
        <f t="shared" si="2"/>
        <v>70.899999999999991</v>
      </c>
      <c r="F61" s="281">
        <f t="shared" si="3"/>
        <v>15.511608796296295</v>
      </c>
      <c r="G61" s="282">
        <f t="shared" si="4"/>
        <v>15.509398148148147</v>
      </c>
      <c r="H61" s="713"/>
      <c r="I61" s="714"/>
      <c r="J61" s="52"/>
    </row>
    <row r="62" spans="2:10" s="164" customFormat="1" ht="15" customHeight="1" x14ac:dyDescent="0.2">
      <c r="B62" s="331" t="s">
        <v>35</v>
      </c>
      <c r="C62" s="503" t="s">
        <v>148</v>
      </c>
      <c r="D62" s="286">
        <v>97.7</v>
      </c>
      <c r="E62" s="280">
        <f t="shared" si="2"/>
        <v>68.899999999999991</v>
      </c>
      <c r="F62" s="281">
        <f>TEXT((D62/F$13)/24,"h:mm:s")+$H$5</f>
        <v>15.513587962962962</v>
      </c>
      <c r="G62" s="282">
        <f>TEXT((D62/G$13)/24,"h:mm:s")+$H$5</f>
        <v>15.511342592592593</v>
      </c>
      <c r="H62" s="713"/>
      <c r="I62" s="714"/>
      <c r="J62" s="52"/>
    </row>
    <row r="63" spans="2:10" s="233" customFormat="1" ht="15" customHeight="1" x14ac:dyDescent="0.2">
      <c r="B63" s="394" t="s">
        <v>82</v>
      </c>
      <c r="C63" s="498" t="s">
        <v>341</v>
      </c>
      <c r="D63" s="535">
        <v>100</v>
      </c>
      <c r="E63" s="536">
        <f t="shared" si="2"/>
        <v>66.599999999999994</v>
      </c>
      <c r="F63" s="537">
        <f t="shared" ref="F63:F70" si="5">TEXT((D63/F$13)/24,"h:mm:s")+$H$5</f>
        <v>15.515868055555554</v>
      </c>
      <c r="G63" s="538">
        <f t="shared" ref="G63:G70" si="6">TEXT((D63/G$13)/24,"h:mm:s")+$H$5</f>
        <v>15.513564814814814</v>
      </c>
      <c r="H63" s="731"/>
      <c r="I63" s="732"/>
      <c r="J63" s="232"/>
    </row>
    <row r="64" spans="2:10" s="60" customFormat="1" ht="15" customHeight="1" x14ac:dyDescent="0.2">
      <c r="B64" s="331" t="s">
        <v>29</v>
      </c>
      <c r="C64" s="278" t="s">
        <v>342</v>
      </c>
      <c r="D64" s="286">
        <v>101.8</v>
      </c>
      <c r="E64" s="280">
        <f t="shared" si="2"/>
        <v>64.8</v>
      </c>
      <c r="F64" s="281">
        <f t="shared" si="5"/>
        <v>15.517662037037036</v>
      </c>
      <c r="G64" s="282">
        <f t="shared" si="6"/>
        <v>15.5153125</v>
      </c>
      <c r="H64" s="695"/>
      <c r="I64" s="696"/>
      <c r="J64" s="52"/>
    </row>
    <row r="65" spans="2:10" s="60" customFormat="1" ht="15" customHeight="1" x14ac:dyDescent="0.2">
      <c r="B65" s="331" t="s">
        <v>29</v>
      </c>
      <c r="C65" s="278" t="s">
        <v>416</v>
      </c>
      <c r="D65" s="286">
        <v>103.6</v>
      </c>
      <c r="E65" s="280">
        <f t="shared" si="2"/>
        <v>63</v>
      </c>
      <c r="F65" s="281">
        <f t="shared" si="5"/>
        <v>15.519444444444444</v>
      </c>
      <c r="G65" s="282">
        <f t="shared" si="6"/>
        <v>15.517048611111111</v>
      </c>
      <c r="H65" s="713"/>
      <c r="I65" s="714"/>
      <c r="J65" s="52"/>
    </row>
    <row r="66" spans="2:10" ht="15" customHeight="1" x14ac:dyDescent="0.2">
      <c r="B66" s="331" t="s">
        <v>82</v>
      </c>
      <c r="C66" s="278" t="s">
        <v>190</v>
      </c>
      <c r="D66" s="286">
        <v>104.1</v>
      </c>
      <c r="E66" s="280">
        <f t="shared" si="2"/>
        <v>62.5</v>
      </c>
      <c r="F66" s="281">
        <f t="shared" si="5"/>
        <v>15.519942129629628</v>
      </c>
      <c r="G66" s="282">
        <f t="shared" si="6"/>
        <v>15.517534722222221</v>
      </c>
      <c r="H66" s="695"/>
      <c r="I66" s="696"/>
      <c r="J66" s="49"/>
    </row>
    <row r="67" spans="2:10" ht="15" customHeight="1" x14ac:dyDescent="0.2">
      <c r="B67" s="331" t="s">
        <v>29</v>
      </c>
      <c r="C67" s="503" t="s">
        <v>176</v>
      </c>
      <c r="D67" s="286">
        <v>104.4</v>
      </c>
      <c r="E67" s="280">
        <f t="shared" si="2"/>
        <v>62.199999999999989</v>
      </c>
      <c r="F67" s="281">
        <f t="shared" si="5"/>
        <v>15.520243055555556</v>
      </c>
      <c r="G67" s="282">
        <f t="shared" si="6"/>
        <v>15.517824074074074</v>
      </c>
      <c r="H67" s="695"/>
      <c r="I67" s="696"/>
      <c r="J67" s="23"/>
    </row>
    <row r="68" spans="2:10" ht="15" customHeight="1" x14ac:dyDescent="0.2">
      <c r="B68" s="331" t="s">
        <v>29</v>
      </c>
      <c r="C68" s="503" t="s">
        <v>204</v>
      </c>
      <c r="D68" s="286">
        <v>107.3</v>
      </c>
      <c r="E68" s="280">
        <f t="shared" si="2"/>
        <v>59.3</v>
      </c>
      <c r="F68" s="281">
        <f t="shared" si="5"/>
        <v>15.523113425925926</v>
      </c>
      <c r="G68" s="282">
        <f t="shared" si="6"/>
        <v>15.520636574074073</v>
      </c>
      <c r="H68" s="695"/>
      <c r="I68" s="696"/>
      <c r="J68" s="49"/>
    </row>
    <row r="69" spans="2:10" ht="15" customHeight="1" x14ac:dyDescent="0.2">
      <c r="B69" s="331"/>
      <c r="C69" s="285" t="s">
        <v>30</v>
      </c>
      <c r="D69" s="286"/>
      <c r="E69" s="280"/>
      <c r="F69" s="281"/>
      <c r="G69" s="282"/>
      <c r="H69" s="275"/>
      <c r="I69" s="276"/>
      <c r="J69" s="49"/>
    </row>
    <row r="70" spans="2:10" s="53" customFormat="1" ht="15" customHeight="1" x14ac:dyDescent="0.2">
      <c r="B70" s="331" t="s">
        <v>29</v>
      </c>
      <c r="C70" s="503" t="s">
        <v>32</v>
      </c>
      <c r="D70" s="286">
        <v>109.8</v>
      </c>
      <c r="E70" s="280">
        <f t="shared" si="2"/>
        <v>56.8</v>
      </c>
      <c r="F70" s="281">
        <f t="shared" si="5"/>
        <v>15.525590277777777</v>
      </c>
      <c r="G70" s="282">
        <f t="shared" si="6"/>
        <v>15.523067129629629</v>
      </c>
      <c r="H70" s="713"/>
      <c r="I70" s="714"/>
    </row>
    <row r="71" spans="2:10" s="51" customFormat="1" ht="15" customHeight="1" x14ac:dyDescent="0.2">
      <c r="B71" s="452" t="s">
        <v>29</v>
      </c>
      <c r="C71" s="506" t="s">
        <v>208</v>
      </c>
      <c r="D71" s="290">
        <v>111.3</v>
      </c>
      <c r="E71" s="291">
        <f t="shared" si="2"/>
        <v>55.3</v>
      </c>
      <c r="F71" s="292">
        <f>TEXT((D71/F$13)/24,"h:mm:s")+$H$5</f>
        <v>15.527083333333334</v>
      </c>
      <c r="G71" s="293">
        <f>TEXT((D71/G$13)/24,"h:mm:s")+$H$5</f>
        <v>15.524513888888889</v>
      </c>
      <c r="H71" s="715" t="s">
        <v>55</v>
      </c>
      <c r="I71" s="716"/>
      <c r="J71" s="180"/>
    </row>
    <row r="72" spans="2:10" ht="15" customHeight="1" x14ac:dyDescent="0.2">
      <c r="B72" s="331" t="s">
        <v>29</v>
      </c>
      <c r="C72" s="278" t="s">
        <v>31</v>
      </c>
      <c r="D72" s="286">
        <v>115.8</v>
      </c>
      <c r="E72" s="280">
        <f t="shared" si="2"/>
        <v>50.8</v>
      </c>
      <c r="F72" s="281">
        <f>TEXT((D72/F$13)/24,"h:mm:s")+$H$5</f>
        <v>15.531550925925925</v>
      </c>
      <c r="G72" s="282">
        <f>TEXT((D72/G$13)/24,"h:mm:s")+$H$5</f>
        <v>15.528877314814814</v>
      </c>
      <c r="H72" s="695"/>
      <c r="I72" s="696"/>
      <c r="J72" s="49"/>
    </row>
    <row r="73" spans="2:10" ht="15" customHeight="1" x14ac:dyDescent="0.2">
      <c r="B73" s="331"/>
      <c r="C73" s="285" t="s">
        <v>28</v>
      </c>
      <c r="D73" s="286"/>
      <c r="E73" s="280"/>
      <c r="F73" s="281"/>
      <c r="G73" s="282"/>
      <c r="H73" s="275"/>
      <c r="I73" s="276"/>
      <c r="J73" s="49"/>
    </row>
    <row r="74" spans="2:10" ht="15" customHeight="1" x14ac:dyDescent="0.2">
      <c r="B74" s="331" t="s">
        <v>12</v>
      </c>
      <c r="C74" s="503" t="s">
        <v>159</v>
      </c>
      <c r="D74" s="286">
        <v>120.5</v>
      </c>
      <c r="E74" s="280">
        <f t="shared" si="2"/>
        <v>46.099999999999994</v>
      </c>
      <c r="F74" s="281">
        <f>TEXT((D74/F$13)/24,"h:mm:s")+$H$5</f>
        <v>15.536215277777778</v>
      </c>
      <c r="G74" s="282">
        <f>TEXT((D74/G$13)/24,"h:mm:s")+$H$5</f>
        <v>15.533425925925926</v>
      </c>
      <c r="H74" s="695"/>
      <c r="I74" s="696"/>
      <c r="J74" s="52"/>
    </row>
    <row r="75" spans="2:10" s="64" customFormat="1" ht="15" customHeight="1" x14ac:dyDescent="0.2">
      <c r="B75" s="331" t="s">
        <v>12</v>
      </c>
      <c r="C75" s="503" t="s">
        <v>343</v>
      </c>
      <c r="D75" s="286">
        <v>123.9</v>
      </c>
      <c r="E75" s="280">
        <f t="shared" si="2"/>
        <v>42.699999999999989</v>
      </c>
      <c r="F75" s="281">
        <f>TEXT((D75/F$13)/24,"h:mm:s")+$H$5</f>
        <v>15.539583333333333</v>
      </c>
      <c r="G75" s="282">
        <f>TEXT((D75/G$13)/24,"h:mm:s")+$H$5</f>
        <v>15.536724537037037</v>
      </c>
      <c r="H75" s="695"/>
      <c r="I75" s="696"/>
      <c r="J75" s="63"/>
    </row>
    <row r="76" spans="2:10" s="60" customFormat="1" ht="15" customHeight="1" x14ac:dyDescent="0.2">
      <c r="B76" s="331" t="s">
        <v>12</v>
      </c>
      <c r="C76" s="503" t="s">
        <v>61</v>
      </c>
      <c r="D76" s="286">
        <v>124.9</v>
      </c>
      <c r="E76" s="280">
        <f t="shared" si="2"/>
        <v>41.699999999999989</v>
      </c>
      <c r="F76" s="281">
        <f>TEXT((D76/F$13)/24,"h:mm:s")+$H$5</f>
        <v>15.540578703703703</v>
      </c>
      <c r="G76" s="282">
        <f>TEXT((D76/G$13)/24,"h:mm:s")+$H$5</f>
        <v>15.537696759259259</v>
      </c>
      <c r="H76" s="713"/>
      <c r="I76" s="714"/>
      <c r="J76" s="49"/>
    </row>
    <row r="77" spans="2:10" s="66" customFormat="1" ht="15" customHeight="1" x14ac:dyDescent="0.2">
      <c r="B77" s="331" t="s">
        <v>12</v>
      </c>
      <c r="C77" s="503" t="s">
        <v>344</v>
      </c>
      <c r="D77" s="286">
        <v>126.8</v>
      </c>
      <c r="E77" s="280">
        <f t="shared" ref="E77:E107" si="7">$G$5-D77</f>
        <v>39.799999999999997</v>
      </c>
      <c r="F77" s="281">
        <f>TEXT((D77/F$13)/24,"h:mm:s")+$H$5</f>
        <v>15.542465277777778</v>
      </c>
      <c r="G77" s="282">
        <f>TEXT((D77/G$13)/24,"h:mm:s")+$H$5</f>
        <v>15.539537037037036</v>
      </c>
      <c r="H77" s="327"/>
      <c r="I77" s="539"/>
    </row>
    <row r="78" spans="2:10" s="66" customFormat="1" ht="15" customHeight="1" x14ac:dyDescent="0.2">
      <c r="B78" s="331"/>
      <c r="C78" s="285" t="s">
        <v>24</v>
      </c>
      <c r="D78" s="286"/>
      <c r="E78" s="280"/>
      <c r="F78" s="281"/>
      <c r="G78" s="282"/>
      <c r="H78" s="327"/>
      <c r="I78" s="539"/>
    </row>
    <row r="79" spans="2:10" s="66" customFormat="1" ht="15" customHeight="1" x14ac:dyDescent="0.2">
      <c r="B79" s="331" t="s">
        <v>12</v>
      </c>
      <c r="C79" s="503" t="s">
        <v>345</v>
      </c>
      <c r="D79" s="286">
        <v>128.6</v>
      </c>
      <c r="E79" s="280">
        <f t="shared" si="7"/>
        <v>38</v>
      </c>
      <c r="F79" s="281">
        <f t="shared" ref="F79:F87" si="8">TEXT((D79/F$13)/24,"h:mm:s")+$H$5</f>
        <v>15.544247685185185</v>
      </c>
      <c r="G79" s="282">
        <f t="shared" ref="G79:G87" si="9">TEXT((D79/G$13)/24,"h:mm:s")+$H$5</f>
        <v>15.541284722222221</v>
      </c>
      <c r="H79" s="327"/>
      <c r="I79" s="539"/>
    </row>
    <row r="80" spans="2:10" s="53" customFormat="1" ht="15" customHeight="1" x14ac:dyDescent="0.2">
      <c r="B80" s="331" t="s">
        <v>99</v>
      </c>
      <c r="C80" s="278" t="s">
        <v>98</v>
      </c>
      <c r="D80" s="286">
        <v>130.80000000000001</v>
      </c>
      <c r="E80" s="280">
        <f t="shared" si="7"/>
        <v>35.799999999999983</v>
      </c>
      <c r="F80" s="281">
        <f t="shared" si="8"/>
        <v>15.546423611111111</v>
      </c>
      <c r="G80" s="282">
        <f t="shared" si="9"/>
        <v>15.543414351851851</v>
      </c>
      <c r="H80" s="727"/>
      <c r="I80" s="728"/>
    </row>
    <row r="81" spans="2:14" s="66" customFormat="1" ht="15" customHeight="1" x14ac:dyDescent="0.2">
      <c r="B81" s="331" t="s">
        <v>138</v>
      </c>
      <c r="C81" s="278" t="s">
        <v>92</v>
      </c>
      <c r="D81" s="286">
        <v>132.4</v>
      </c>
      <c r="E81" s="280">
        <f t="shared" si="7"/>
        <v>34.199999999999989</v>
      </c>
      <c r="F81" s="281">
        <f t="shared" si="8"/>
        <v>15.548020833333332</v>
      </c>
      <c r="G81" s="282">
        <f t="shared" si="9"/>
        <v>15.544965277777777</v>
      </c>
      <c r="H81" s="540"/>
      <c r="I81" s="539"/>
    </row>
    <row r="82" spans="2:14" s="53" customFormat="1" ht="15" customHeight="1" x14ac:dyDescent="0.2">
      <c r="B82" s="331" t="s">
        <v>12</v>
      </c>
      <c r="C82" s="503" t="s">
        <v>43</v>
      </c>
      <c r="D82" s="286">
        <v>132.69999999999999</v>
      </c>
      <c r="E82" s="280">
        <f t="shared" si="7"/>
        <v>33.900000000000006</v>
      </c>
      <c r="F82" s="281">
        <f t="shared" si="8"/>
        <v>15.548310185185185</v>
      </c>
      <c r="G82" s="282">
        <f t="shared" si="9"/>
        <v>15.545254629629628</v>
      </c>
      <c r="H82" s="727"/>
      <c r="I82" s="728"/>
      <c r="M82" s="733"/>
      <c r="N82" s="733"/>
    </row>
    <row r="83" spans="2:14" s="53" customFormat="1" ht="15" customHeight="1" x14ac:dyDescent="0.2">
      <c r="B83" s="331" t="s">
        <v>39</v>
      </c>
      <c r="C83" s="503" t="s">
        <v>446</v>
      </c>
      <c r="D83" s="286">
        <v>134.1</v>
      </c>
      <c r="E83" s="280">
        <f t="shared" si="7"/>
        <v>32.5</v>
      </c>
      <c r="F83" s="281">
        <f t="shared" si="8"/>
        <v>15.549699074074073</v>
      </c>
      <c r="G83" s="282">
        <f t="shared" si="9"/>
        <v>15.546608796296296</v>
      </c>
      <c r="H83" s="727"/>
      <c r="I83" s="728"/>
    </row>
    <row r="84" spans="2:14" s="53" customFormat="1" ht="15" customHeight="1" x14ac:dyDescent="0.2">
      <c r="B84" s="331" t="s">
        <v>39</v>
      </c>
      <c r="C84" s="503" t="s">
        <v>447</v>
      </c>
      <c r="D84" s="286">
        <v>135.5</v>
      </c>
      <c r="E84" s="280">
        <f t="shared" si="7"/>
        <v>31.099999999999994</v>
      </c>
      <c r="F84" s="281">
        <f t="shared" si="8"/>
        <v>15.551087962962962</v>
      </c>
      <c r="G84" s="282">
        <f t="shared" si="9"/>
        <v>15.547962962962963</v>
      </c>
      <c r="H84" s="327"/>
      <c r="I84" s="157"/>
    </row>
    <row r="85" spans="2:14" s="53" customFormat="1" ht="15" customHeight="1" x14ac:dyDescent="0.2">
      <c r="B85" s="331"/>
      <c r="C85" s="285" t="s">
        <v>112</v>
      </c>
      <c r="D85" s="286"/>
      <c r="E85" s="280"/>
      <c r="F85" s="281"/>
      <c r="G85" s="282"/>
      <c r="H85" s="327"/>
      <c r="I85" s="157"/>
    </row>
    <row r="86" spans="2:14" s="53" customFormat="1" ht="15" customHeight="1" x14ac:dyDescent="0.2">
      <c r="B86" s="331" t="s">
        <v>25</v>
      </c>
      <c r="C86" s="503" t="s">
        <v>49</v>
      </c>
      <c r="D86" s="286">
        <v>136.4</v>
      </c>
      <c r="E86" s="280">
        <f t="shared" si="7"/>
        <v>30.199999999999989</v>
      </c>
      <c r="F86" s="281">
        <f t="shared" si="8"/>
        <v>15.551979166666666</v>
      </c>
      <c r="G86" s="282">
        <f t="shared" si="9"/>
        <v>15.548842592592592</v>
      </c>
      <c r="H86" s="679"/>
      <c r="I86" s="680"/>
    </row>
    <row r="87" spans="2:14" s="53" customFormat="1" ht="15" customHeight="1" x14ac:dyDescent="0.2">
      <c r="B87" s="331" t="s">
        <v>99</v>
      </c>
      <c r="C87" s="503" t="s">
        <v>448</v>
      </c>
      <c r="D87" s="286">
        <v>138.80000000000001</v>
      </c>
      <c r="E87" s="280">
        <f t="shared" si="7"/>
        <v>27.799999999999983</v>
      </c>
      <c r="F87" s="281">
        <f t="shared" si="8"/>
        <v>15.554363425925926</v>
      </c>
      <c r="G87" s="282">
        <f t="shared" si="9"/>
        <v>15.551157407407407</v>
      </c>
      <c r="H87" s="327"/>
      <c r="I87" s="157"/>
    </row>
    <row r="88" spans="2:14" s="53" customFormat="1" ht="15" customHeight="1" x14ac:dyDescent="0.2">
      <c r="B88" s="331" t="s">
        <v>99</v>
      </c>
      <c r="C88" s="503" t="s">
        <v>194</v>
      </c>
      <c r="D88" s="286">
        <v>139.5</v>
      </c>
      <c r="E88" s="280">
        <f t="shared" si="7"/>
        <v>27.099999999999994</v>
      </c>
      <c r="F88" s="281">
        <f t="shared" ref="F88:F110" si="10">TEXT((D88/F$13)/24,"h:mm:s")+$H$5</f>
        <v>15.555057870370369</v>
      </c>
      <c r="G88" s="282">
        <f t="shared" ref="G88:G110" si="11">TEXT((D88/G$13)/24,"h:mm:s")+$H$5</f>
        <v>15.551840277777778</v>
      </c>
      <c r="H88" s="679"/>
      <c r="I88" s="680"/>
    </row>
    <row r="89" spans="2:14" s="53" customFormat="1" ht="15" customHeight="1" x14ac:dyDescent="0.2">
      <c r="B89" s="331" t="s">
        <v>82</v>
      </c>
      <c r="C89" s="503" t="s">
        <v>335</v>
      </c>
      <c r="D89" s="286">
        <v>141.1</v>
      </c>
      <c r="E89" s="280">
        <f t="shared" si="7"/>
        <v>25.5</v>
      </c>
      <c r="F89" s="281">
        <f t="shared" si="10"/>
        <v>15.556643518518518</v>
      </c>
      <c r="G89" s="282">
        <f t="shared" si="11"/>
        <v>15.553391203703702</v>
      </c>
      <c r="H89" s="327"/>
      <c r="I89" s="157"/>
    </row>
    <row r="90" spans="2:14" s="53" customFormat="1" ht="15" customHeight="1" x14ac:dyDescent="0.2">
      <c r="B90" s="331" t="s">
        <v>82</v>
      </c>
      <c r="C90" s="503" t="s">
        <v>192</v>
      </c>
      <c r="D90" s="286">
        <v>141.80000000000001</v>
      </c>
      <c r="E90" s="280">
        <f t="shared" si="7"/>
        <v>24.799999999999983</v>
      </c>
      <c r="F90" s="281">
        <f t="shared" si="10"/>
        <v>15.557337962962963</v>
      </c>
      <c r="G90" s="282">
        <f t="shared" si="11"/>
        <v>15.554074074074073</v>
      </c>
      <c r="H90" s="327"/>
      <c r="I90" s="157"/>
    </row>
    <row r="91" spans="2:14" s="67" customFormat="1" ht="15" customHeight="1" x14ac:dyDescent="0.2">
      <c r="B91" s="463" t="s">
        <v>186</v>
      </c>
      <c r="C91" s="541" t="s">
        <v>346</v>
      </c>
      <c r="D91" s="308">
        <v>142.6</v>
      </c>
      <c r="E91" s="309">
        <f t="shared" si="7"/>
        <v>24</v>
      </c>
      <c r="F91" s="310">
        <f t="shared" si="10"/>
        <v>15.558136574074073</v>
      </c>
      <c r="G91" s="311">
        <f t="shared" si="11"/>
        <v>15.554849537037036</v>
      </c>
      <c r="H91" s="312"/>
      <c r="I91" s="374"/>
    </row>
    <row r="92" spans="2:14" s="53" customFormat="1" ht="15" customHeight="1" x14ac:dyDescent="0.2">
      <c r="B92" s="331" t="s">
        <v>63</v>
      </c>
      <c r="C92" s="503" t="s">
        <v>449</v>
      </c>
      <c r="D92" s="286">
        <v>144</v>
      </c>
      <c r="E92" s="280">
        <f t="shared" si="7"/>
        <v>22.599999999999994</v>
      </c>
      <c r="F92" s="281">
        <f t="shared" si="10"/>
        <v>15.559525462962963</v>
      </c>
      <c r="G92" s="282">
        <f t="shared" si="11"/>
        <v>15.556203703703703</v>
      </c>
      <c r="H92" s="327"/>
      <c r="I92" s="157"/>
    </row>
    <row r="93" spans="2:14" s="178" customFormat="1" ht="15" customHeight="1" x14ac:dyDescent="0.2">
      <c r="B93" s="542" t="s">
        <v>63</v>
      </c>
      <c r="C93" s="543" t="s">
        <v>65</v>
      </c>
      <c r="D93" s="544">
        <v>146.4</v>
      </c>
      <c r="E93" s="545">
        <f t="shared" si="7"/>
        <v>20.199999999999989</v>
      </c>
      <c r="F93" s="546">
        <f t="shared" si="10"/>
        <v>15.561909722222222</v>
      </c>
      <c r="G93" s="547">
        <f t="shared" si="11"/>
        <v>15.558530092592592</v>
      </c>
      <c r="H93" s="729" t="s">
        <v>471</v>
      </c>
      <c r="I93" s="730"/>
    </row>
    <row r="94" spans="2:14" s="53" customFormat="1" ht="15" customHeight="1" x14ac:dyDescent="0.2">
      <c r="B94" s="331" t="s">
        <v>82</v>
      </c>
      <c r="C94" s="503" t="s">
        <v>319</v>
      </c>
      <c r="D94" s="286">
        <v>148</v>
      </c>
      <c r="E94" s="280">
        <f t="shared" si="7"/>
        <v>18.599999999999994</v>
      </c>
      <c r="F94" s="281">
        <f t="shared" si="10"/>
        <v>15.56349537037037</v>
      </c>
      <c r="G94" s="282">
        <f t="shared" si="11"/>
        <v>15.560081018518519</v>
      </c>
      <c r="H94" s="327"/>
      <c r="I94" s="157"/>
    </row>
    <row r="95" spans="2:14" s="53" customFormat="1" ht="15" customHeight="1" x14ac:dyDescent="0.2">
      <c r="B95" s="331" t="s">
        <v>109</v>
      </c>
      <c r="C95" s="503" t="s">
        <v>318</v>
      </c>
      <c r="D95" s="286">
        <v>148.9</v>
      </c>
      <c r="E95" s="280">
        <f t="shared" si="7"/>
        <v>17.699999999999989</v>
      </c>
      <c r="F95" s="281">
        <f t="shared" si="10"/>
        <v>15.564386574074074</v>
      </c>
      <c r="G95" s="282">
        <f t="shared" si="11"/>
        <v>15.560949074074074</v>
      </c>
      <c r="H95" s="327"/>
      <c r="I95" s="157"/>
    </row>
    <row r="96" spans="2:14" s="53" customFormat="1" ht="15" customHeight="1" x14ac:dyDescent="0.2">
      <c r="B96" s="331" t="s">
        <v>109</v>
      </c>
      <c r="C96" s="503" t="s">
        <v>417</v>
      </c>
      <c r="D96" s="286">
        <v>149.9</v>
      </c>
      <c r="E96" s="280">
        <f t="shared" si="7"/>
        <v>16.699999999999989</v>
      </c>
      <c r="F96" s="281">
        <f t="shared" si="10"/>
        <v>15.565381944444443</v>
      </c>
      <c r="G96" s="282">
        <f t="shared" si="11"/>
        <v>15.561921296296296</v>
      </c>
      <c r="H96" s="327"/>
      <c r="I96" s="157"/>
    </row>
    <row r="97" spans="2:9" s="53" customFormat="1" ht="15" customHeight="1" x14ac:dyDescent="0.2">
      <c r="B97" s="331" t="s">
        <v>109</v>
      </c>
      <c r="C97" s="503" t="s">
        <v>347</v>
      </c>
      <c r="D97" s="286">
        <v>150.69999999999999</v>
      </c>
      <c r="E97" s="280">
        <f t="shared" si="7"/>
        <v>15.900000000000006</v>
      </c>
      <c r="F97" s="281">
        <f t="shared" si="10"/>
        <v>15.56616898148148</v>
      </c>
      <c r="G97" s="282">
        <f t="shared" si="11"/>
        <v>15.562696759259259</v>
      </c>
      <c r="H97" s="327"/>
      <c r="I97" s="157"/>
    </row>
    <row r="98" spans="2:9" s="53" customFormat="1" ht="15" customHeight="1" x14ac:dyDescent="0.2">
      <c r="B98" s="331" t="s">
        <v>82</v>
      </c>
      <c r="C98" s="503" t="s">
        <v>348</v>
      </c>
      <c r="D98" s="286">
        <v>151.80000000000001</v>
      </c>
      <c r="E98" s="280">
        <f t="shared" si="7"/>
        <v>14.799999999999983</v>
      </c>
      <c r="F98" s="281">
        <f t="shared" si="10"/>
        <v>15.567256944444443</v>
      </c>
      <c r="G98" s="282">
        <f t="shared" si="11"/>
        <v>15.563761574074073</v>
      </c>
      <c r="H98" s="327"/>
      <c r="I98" s="157"/>
    </row>
    <row r="99" spans="2:9" s="53" customFormat="1" ht="15" customHeight="1" x14ac:dyDescent="0.2">
      <c r="B99" s="331" t="s">
        <v>350</v>
      </c>
      <c r="C99" s="503" t="s">
        <v>349</v>
      </c>
      <c r="D99" s="286">
        <v>152.4</v>
      </c>
      <c r="E99" s="280">
        <f t="shared" si="7"/>
        <v>14.199999999999989</v>
      </c>
      <c r="F99" s="281">
        <f t="shared" si="10"/>
        <v>15.567858796296296</v>
      </c>
      <c r="G99" s="282">
        <f t="shared" si="11"/>
        <v>15.564340277777777</v>
      </c>
      <c r="H99" s="327"/>
      <c r="I99" s="157"/>
    </row>
    <row r="100" spans="2:9" s="53" customFormat="1" ht="15" customHeight="1" x14ac:dyDescent="0.2">
      <c r="B100" s="331" t="s">
        <v>109</v>
      </c>
      <c r="C100" s="503" t="s">
        <v>418</v>
      </c>
      <c r="D100" s="286">
        <v>154.19999999999999</v>
      </c>
      <c r="E100" s="280">
        <f t="shared" si="7"/>
        <v>12.400000000000006</v>
      </c>
      <c r="F100" s="281">
        <f t="shared" si="10"/>
        <v>15.569641203703704</v>
      </c>
      <c r="G100" s="282">
        <f t="shared" si="11"/>
        <v>15.566087962962962</v>
      </c>
      <c r="H100" s="327"/>
      <c r="I100" s="157"/>
    </row>
    <row r="101" spans="2:9" s="53" customFormat="1" ht="15" customHeight="1" x14ac:dyDescent="0.2">
      <c r="B101" s="331" t="s">
        <v>82</v>
      </c>
      <c r="C101" s="503" t="s">
        <v>450</v>
      </c>
      <c r="D101" s="286">
        <v>154.9</v>
      </c>
      <c r="E101" s="280">
        <f t="shared" si="7"/>
        <v>11.699999999999989</v>
      </c>
      <c r="F101" s="281">
        <f t="shared" si="10"/>
        <v>15.570335648148147</v>
      </c>
      <c r="G101" s="282">
        <f t="shared" si="11"/>
        <v>15.566759259259259</v>
      </c>
      <c r="H101" s="327"/>
      <c r="I101" s="157"/>
    </row>
    <row r="102" spans="2:9" s="177" customFormat="1" ht="15" customHeight="1" x14ac:dyDescent="0.2">
      <c r="B102" s="459" t="s">
        <v>82</v>
      </c>
      <c r="C102" s="548" t="s">
        <v>351</v>
      </c>
      <c r="D102" s="322">
        <v>156.6</v>
      </c>
      <c r="E102" s="323">
        <f t="shared" si="7"/>
        <v>10</v>
      </c>
      <c r="F102" s="324">
        <f t="shared" si="10"/>
        <v>15.572025462962962</v>
      </c>
      <c r="G102" s="325">
        <f t="shared" si="11"/>
        <v>15.568414351851851</v>
      </c>
      <c r="H102" s="734" t="s">
        <v>430</v>
      </c>
      <c r="I102" s="735"/>
    </row>
    <row r="103" spans="2:9" s="53" customFormat="1" ht="15" customHeight="1" x14ac:dyDescent="0.2">
      <c r="B103" s="331" t="s">
        <v>27</v>
      </c>
      <c r="C103" s="503" t="s">
        <v>451</v>
      </c>
      <c r="D103" s="286">
        <v>158.5</v>
      </c>
      <c r="E103" s="280">
        <f t="shared" si="7"/>
        <v>8.0999999999999943</v>
      </c>
      <c r="F103" s="281">
        <f t="shared" si="10"/>
        <v>15.573912037037037</v>
      </c>
      <c r="G103" s="282">
        <f t="shared" si="11"/>
        <v>15.570254629629629</v>
      </c>
      <c r="H103" s="327"/>
      <c r="I103" s="157"/>
    </row>
    <row r="104" spans="2:9" s="46" customFormat="1" ht="15" customHeight="1" x14ac:dyDescent="0.2">
      <c r="B104" s="330" t="s">
        <v>422</v>
      </c>
      <c r="C104" s="513" t="s">
        <v>452</v>
      </c>
      <c r="D104" s="297">
        <v>161.6</v>
      </c>
      <c r="E104" s="272">
        <f t="shared" si="7"/>
        <v>5</v>
      </c>
      <c r="F104" s="273">
        <f t="shared" si="10"/>
        <v>15.576979166666666</v>
      </c>
      <c r="G104" s="274">
        <f t="shared" si="11"/>
        <v>15.573252314814814</v>
      </c>
      <c r="H104" s="681" t="s">
        <v>58</v>
      </c>
      <c r="I104" s="682"/>
    </row>
    <row r="105" spans="2:9" s="53" customFormat="1" ht="15" customHeight="1" x14ac:dyDescent="0.2">
      <c r="B105" s="331" t="s">
        <v>126</v>
      </c>
      <c r="C105" s="503" t="s">
        <v>183</v>
      </c>
      <c r="D105" s="286">
        <v>162.6</v>
      </c>
      <c r="E105" s="280">
        <f t="shared" si="7"/>
        <v>4</v>
      </c>
      <c r="F105" s="281">
        <f t="shared" si="10"/>
        <v>15.577974537037036</v>
      </c>
      <c r="G105" s="282">
        <f t="shared" si="11"/>
        <v>15.574224537037036</v>
      </c>
      <c r="H105" s="727"/>
      <c r="I105" s="728"/>
    </row>
    <row r="106" spans="2:9" s="68" customFormat="1" ht="15" customHeight="1" x14ac:dyDescent="0.2">
      <c r="B106" s="330" t="s">
        <v>99</v>
      </c>
      <c r="C106" s="513" t="s">
        <v>453</v>
      </c>
      <c r="D106" s="297">
        <v>163.6</v>
      </c>
      <c r="E106" s="272">
        <v>3</v>
      </c>
      <c r="F106" s="273">
        <v>0.5628009259259259</v>
      </c>
      <c r="G106" s="274">
        <v>0.55939814814814814</v>
      </c>
      <c r="H106" s="681" t="s">
        <v>59</v>
      </c>
      <c r="I106" s="682"/>
    </row>
    <row r="107" spans="2:9" s="66" customFormat="1" ht="15" customHeight="1" x14ac:dyDescent="0.2">
      <c r="B107" s="331" t="s">
        <v>82</v>
      </c>
      <c r="C107" s="503" t="s">
        <v>193</v>
      </c>
      <c r="D107" s="286">
        <v>164.6</v>
      </c>
      <c r="E107" s="280">
        <f t="shared" si="7"/>
        <v>2</v>
      </c>
      <c r="F107" s="281">
        <f t="shared" si="10"/>
        <v>15.579965277777777</v>
      </c>
      <c r="G107" s="282">
        <f t="shared" si="11"/>
        <v>15.576157407407408</v>
      </c>
      <c r="H107" s="483"/>
      <c r="I107" s="539"/>
    </row>
    <row r="108" spans="2:9" s="66" customFormat="1" ht="15" customHeight="1" x14ac:dyDescent="0.2">
      <c r="B108" s="549" t="s">
        <v>82</v>
      </c>
      <c r="C108" s="550" t="s">
        <v>192</v>
      </c>
      <c r="D108" s="551">
        <v>165.6</v>
      </c>
      <c r="E108" s="552">
        <v>1</v>
      </c>
      <c r="F108" s="553">
        <f t="shared" si="10"/>
        <v>15.580949074074073</v>
      </c>
      <c r="G108" s="637">
        <f t="shared" si="11"/>
        <v>15.57712962962963</v>
      </c>
      <c r="H108" s="677" t="s">
        <v>60</v>
      </c>
      <c r="I108" s="678"/>
    </row>
    <row r="109" spans="2:9" s="46" customFormat="1" ht="15" customHeight="1" thickBot="1" x14ac:dyDescent="0.25">
      <c r="B109" s="330" t="s">
        <v>186</v>
      </c>
      <c r="C109" s="554" t="s">
        <v>195</v>
      </c>
      <c r="D109" s="271">
        <v>166.6</v>
      </c>
      <c r="E109" s="272">
        <v>0</v>
      </c>
      <c r="F109" s="349">
        <f t="shared" si="10"/>
        <v>15.581944444444444</v>
      </c>
      <c r="G109" s="274">
        <f t="shared" si="11"/>
        <v>15.578101851851851</v>
      </c>
      <c r="H109" s="593"/>
      <c r="I109" s="594"/>
    </row>
    <row r="110" spans="2:9" s="66" customFormat="1" ht="15" customHeight="1" thickBot="1" x14ac:dyDescent="0.25">
      <c r="B110" s="408" t="s">
        <v>186</v>
      </c>
      <c r="C110" s="555" t="s">
        <v>195</v>
      </c>
      <c r="D110" s="556">
        <v>166.6</v>
      </c>
      <c r="E110" s="494">
        <v>0</v>
      </c>
      <c r="F110" s="495">
        <f t="shared" si="10"/>
        <v>15.581944444444444</v>
      </c>
      <c r="G110" s="495">
        <f t="shared" si="11"/>
        <v>15.578101851851851</v>
      </c>
      <c r="H110" s="689" t="s">
        <v>454</v>
      </c>
      <c r="I110" s="690"/>
    </row>
    <row r="111" spans="2:9" s="66" customFormat="1" ht="15" customHeight="1" x14ac:dyDescent="0.2">
      <c r="B111" s="557"/>
      <c r="C111" s="558"/>
      <c r="D111" s="535"/>
      <c r="E111" s="559"/>
      <c r="F111" s="537"/>
      <c r="G111" s="537"/>
      <c r="H111" s="560"/>
      <c r="I111" s="561"/>
    </row>
    <row r="112" spans="2:9" s="66" customFormat="1" x14ac:dyDescent="0.2">
      <c r="B112" s="71"/>
      <c r="C112" s="69"/>
      <c r="D112" s="70"/>
      <c r="E112" s="72"/>
      <c r="F112" s="73"/>
      <c r="G112" s="73"/>
      <c r="H112" s="62"/>
    </row>
    <row r="113" spans="2:8" s="66" customFormat="1" x14ac:dyDescent="0.2">
      <c r="B113" s="71"/>
      <c r="C113" s="69"/>
      <c r="D113" s="70"/>
      <c r="E113" s="72"/>
      <c r="F113" s="73"/>
      <c r="G113" s="73"/>
      <c r="H113" s="62"/>
    </row>
    <row r="114" spans="2:8" s="66" customFormat="1" x14ac:dyDescent="0.2">
      <c r="B114" s="71"/>
      <c r="C114" s="69"/>
      <c r="D114" s="70"/>
      <c r="E114" s="72"/>
      <c r="F114" s="73"/>
      <c r="G114" s="73"/>
      <c r="H114" s="62"/>
    </row>
    <row r="115" spans="2:8" s="66" customFormat="1" x14ac:dyDescent="0.2">
      <c r="B115" s="71"/>
      <c r="C115" s="69"/>
      <c r="D115" s="70"/>
      <c r="E115" s="72"/>
      <c r="F115" s="73"/>
      <c r="G115" s="73"/>
      <c r="H115" s="62"/>
    </row>
    <row r="116" spans="2:8" s="66" customFormat="1" x14ac:dyDescent="0.2">
      <c r="B116" s="71"/>
      <c r="C116" s="69"/>
      <c r="D116" s="70"/>
      <c r="E116" s="72"/>
      <c r="F116" s="73"/>
      <c r="G116" s="73"/>
      <c r="H116" s="62"/>
    </row>
    <row r="117" spans="2:8" s="66" customFormat="1" x14ac:dyDescent="0.2">
      <c r="B117" s="71"/>
      <c r="C117" s="69"/>
      <c r="D117" s="70"/>
      <c r="E117" s="72"/>
      <c r="F117" s="73"/>
      <c r="G117" s="73"/>
      <c r="H117" s="62"/>
    </row>
    <row r="118" spans="2:8" s="66" customFormat="1" x14ac:dyDescent="0.2">
      <c r="B118" s="71"/>
      <c r="C118" s="69"/>
      <c r="D118" s="70"/>
      <c r="E118" s="72"/>
      <c r="F118" s="73"/>
      <c r="G118" s="73"/>
      <c r="H118" s="62"/>
    </row>
    <row r="119" spans="2:8" s="66" customFormat="1" x14ac:dyDescent="0.2">
      <c r="B119" s="71"/>
      <c r="C119" s="69"/>
      <c r="D119" s="70"/>
      <c r="E119" s="72"/>
      <c r="F119" s="73"/>
      <c r="G119" s="73"/>
      <c r="H119" s="62"/>
    </row>
    <row r="120" spans="2:8" s="66" customFormat="1" x14ac:dyDescent="0.2">
      <c r="B120" s="71"/>
      <c r="C120" s="69"/>
      <c r="D120" s="70"/>
      <c r="E120" s="72"/>
      <c r="F120" s="73"/>
      <c r="G120" s="73"/>
      <c r="H120" s="62"/>
    </row>
    <row r="121" spans="2:8" s="66" customFormat="1" x14ac:dyDescent="0.2">
      <c r="B121" s="71"/>
      <c r="C121" s="69"/>
      <c r="D121" s="70"/>
      <c r="E121" s="72"/>
      <c r="F121" s="73"/>
      <c r="G121" s="73"/>
      <c r="H121" s="62"/>
    </row>
    <row r="122" spans="2:8" s="66" customFormat="1" x14ac:dyDescent="0.2">
      <c r="B122" s="71"/>
      <c r="C122" s="69"/>
      <c r="D122" s="70"/>
      <c r="E122" s="72"/>
      <c r="F122" s="73"/>
      <c r="G122" s="73"/>
      <c r="H122" s="62"/>
    </row>
    <row r="123" spans="2:8" s="66" customFormat="1" x14ac:dyDescent="0.2">
      <c r="B123" s="71"/>
      <c r="C123" s="69"/>
      <c r="D123" s="70"/>
      <c r="E123" s="72"/>
      <c r="F123" s="73"/>
      <c r="G123" s="73"/>
      <c r="H123" s="62"/>
    </row>
    <row r="124" spans="2:8" s="66" customFormat="1" x14ac:dyDescent="0.2">
      <c r="B124" s="71"/>
      <c r="C124" s="69"/>
      <c r="D124" s="70"/>
      <c r="E124" s="72"/>
      <c r="F124" s="73"/>
      <c r="G124" s="73"/>
      <c r="H124" s="62"/>
    </row>
    <row r="125" spans="2:8" s="66" customFormat="1" x14ac:dyDescent="0.2">
      <c r="B125" s="71"/>
      <c r="C125" s="69"/>
      <c r="D125" s="70"/>
      <c r="E125" s="72"/>
      <c r="F125" s="73"/>
      <c r="G125" s="73"/>
      <c r="H125" s="62"/>
    </row>
    <row r="126" spans="2:8" s="66" customFormat="1" x14ac:dyDescent="0.2">
      <c r="B126" s="71"/>
      <c r="C126" s="69"/>
      <c r="D126" s="70"/>
      <c r="E126" s="72"/>
      <c r="F126" s="73"/>
      <c r="G126" s="73"/>
      <c r="H126" s="62"/>
    </row>
    <row r="127" spans="2:8" s="66" customFormat="1" x14ac:dyDescent="0.2">
      <c r="B127" s="71"/>
      <c r="C127" s="69"/>
      <c r="D127" s="70"/>
      <c r="E127" s="72"/>
      <c r="F127" s="73"/>
      <c r="G127" s="73"/>
      <c r="H127" s="62"/>
    </row>
    <row r="128" spans="2:8" s="66" customFormat="1" x14ac:dyDescent="0.2">
      <c r="B128" s="71"/>
      <c r="C128" s="69"/>
      <c r="D128" s="70"/>
      <c r="E128" s="72"/>
      <c r="F128" s="73"/>
      <c r="G128" s="73"/>
      <c r="H128" s="62"/>
    </row>
    <row r="129" spans="2:8" s="66" customFormat="1" x14ac:dyDescent="0.2">
      <c r="B129" s="71"/>
      <c r="C129" s="69"/>
      <c r="D129" s="70"/>
      <c r="E129" s="72"/>
      <c r="F129" s="73"/>
      <c r="G129" s="73"/>
      <c r="H129" s="62"/>
    </row>
    <row r="130" spans="2:8" s="66" customFormat="1" x14ac:dyDescent="0.2">
      <c r="B130" s="71"/>
      <c r="C130" s="69"/>
      <c r="D130" s="70"/>
      <c r="E130" s="72"/>
      <c r="F130" s="73"/>
      <c r="G130" s="73"/>
      <c r="H130" s="62"/>
    </row>
    <row r="131" spans="2:8" x14ac:dyDescent="0.2">
      <c r="B131" s="71"/>
      <c r="C131" s="69"/>
      <c r="D131" s="70"/>
      <c r="E131" s="72"/>
      <c r="F131" s="73"/>
      <c r="G131" s="73"/>
      <c r="H131" s="62"/>
    </row>
    <row r="132" spans="2:8" x14ac:dyDescent="0.2">
      <c r="B132" s="71"/>
      <c r="C132" s="69"/>
      <c r="D132" s="70"/>
      <c r="E132" s="72"/>
      <c r="F132" s="73"/>
      <c r="G132" s="73"/>
      <c r="H132" s="62"/>
    </row>
    <row r="133" spans="2:8" x14ac:dyDescent="0.2">
      <c r="B133" s="71"/>
      <c r="C133" s="69"/>
      <c r="D133" s="70"/>
      <c r="E133" s="72"/>
      <c r="F133" s="73"/>
      <c r="G133" s="73"/>
      <c r="H133" s="62"/>
    </row>
    <row r="134" spans="2:8" x14ac:dyDescent="0.2">
      <c r="B134" s="71"/>
      <c r="C134" s="69"/>
      <c r="D134" s="70"/>
      <c r="E134" s="72"/>
      <c r="F134" s="73"/>
      <c r="G134" s="73"/>
      <c r="H134" s="62"/>
    </row>
    <row r="135" spans="2:8" x14ac:dyDescent="0.2">
      <c r="B135" s="71"/>
      <c r="C135" s="69"/>
      <c r="D135" s="70"/>
      <c r="E135" s="72"/>
      <c r="F135" s="73"/>
      <c r="G135" s="73"/>
      <c r="H135" s="62"/>
    </row>
    <row r="136" spans="2:8" x14ac:dyDescent="0.2">
      <c r="B136" s="71"/>
      <c r="C136" s="69"/>
      <c r="D136" s="70"/>
      <c r="E136" s="72"/>
      <c r="F136" s="73"/>
      <c r="G136" s="73"/>
      <c r="H136" s="62"/>
    </row>
    <row r="137" spans="2:8" x14ac:dyDescent="0.2">
      <c r="B137" s="71"/>
      <c r="C137" s="69"/>
      <c r="D137" s="70"/>
      <c r="E137" s="72"/>
      <c r="F137" s="73"/>
      <c r="G137" s="73"/>
      <c r="H137" s="62"/>
    </row>
    <row r="138" spans="2:8" x14ac:dyDescent="0.2">
      <c r="B138" s="71"/>
      <c r="C138" s="69"/>
      <c r="D138" s="70"/>
      <c r="E138" s="72"/>
      <c r="F138" s="73"/>
      <c r="G138" s="73"/>
      <c r="H138" s="62"/>
    </row>
    <row r="139" spans="2:8" x14ac:dyDescent="0.2">
      <c r="B139" s="71"/>
      <c r="C139" s="69"/>
      <c r="D139" s="70"/>
      <c r="E139" s="72"/>
      <c r="F139" s="73"/>
      <c r="G139" s="73"/>
      <c r="H139" s="62"/>
    </row>
    <row r="140" spans="2:8" x14ac:dyDescent="0.2">
      <c r="B140" s="71"/>
      <c r="C140" s="69"/>
      <c r="D140" s="70"/>
      <c r="E140" s="72"/>
      <c r="F140" s="73"/>
      <c r="G140" s="73"/>
      <c r="H140" s="62"/>
    </row>
    <row r="141" spans="2:8" x14ac:dyDescent="0.2">
      <c r="B141" s="71"/>
      <c r="C141" s="69"/>
      <c r="D141" s="70"/>
      <c r="E141" s="72"/>
      <c r="F141" s="73"/>
      <c r="G141" s="73"/>
      <c r="H141" s="62"/>
    </row>
    <row r="142" spans="2:8" x14ac:dyDescent="0.2">
      <c r="H142" s="74"/>
    </row>
    <row r="143" spans="2:8" x14ac:dyDescent="0.2">
      <c r="H143" s="74"/>
    </row>
    <row r="144" spans="2:8" x14ac:dyDescent="0.2">
      <c r="H144" s="74"/>
    </row>
    <row r="145" spans="8:8" x14ac:dyDescent="0.2">
      <c r="H145" s="74"/>
    </row>
    <row r="146" spans="8:8" x14ac:dyDescent="0.2">
      <c r="H146" s="74"/>
    </row>
    <row r="147" spans="8:8" x14ac:dyDescent="0.2">
      <c r="H147" s="74"/>
    </row>
    <row r="148" spans="8:8" x14ac:dyDescent="0.2">
      <c r="H148" s="74"/>
    </row>
    <row r="149" spans="8:8" x14ac:dyDescent="0.2">
      <c r="H149" s="74"/>
    </row>
    <row r="150" spans="8:8" x14ac:dyDescent="0.2">
      <c r="H150" s="74"/>
    </row>
    <row r="151" spans="8:8" x14ac:dyDescent="0.2">
      <c r="H151" s="74"/>
    </row>
    <row r="152" spans="8:8" x14ac:dyDescent="0.2">
      <c r="H152" s="74"/>
    </row>
    <row r="153" spans="8:8" x14ac:dyDescent="0.2">
      <c r="H153" s="74"/>
    </row>
    <row r="154" spans="8:8" x14ac:dyDescent="0.2">
      <c r="H154" s="74"/>
    </row>
    <row r="155" spans="8:8" x14ac:dyDescent="0.2">
      <c r="H155" s="74"/>
    </row>
    <row r="156" spans="8:8" x14ac:dyDescent="0.2">
      <c r="H156" s="74"/>
    </row>
    <row r="157" spans="8:8" x14ac:dyDescent="0.2">
      <c r="H157" s="74"/>
    </row>
    <row r="158" spans="8:8" x14ac:dyDescent="0.2">
      <c r="H158" s="74"/>
    </row>
    <row r="159" spans="8:8" x14ac:dyDescent="0.2">
      <c r="H159" s="74"/>
    </row>
    <row r="160" spans="8:8" x14ac:dyDescent="0.2">
      <c r="H160" s="74"/>
    </row>
    <row r="161" spans="8:8" x14ac:dyDescent="0.2">
      <c r="H161" s="74"/>
    </row>
    <row r="162" spans="8:8" x14ac:dyDescent="0.2">
      <c r="H162" s="74"/>
    </row>
    <row r="163" spans="8:8" x14ac:dyDescent="0.2">
      <c r="H163" s="74"/>
    </row>
    <row r="164" spans="8:8" x14ac:dyDescent="0.2">
      <c r="H164" s="74"/>
    </row>
    <row r="165" spans="8:8" x14ac:dyDescent="0.2">
      <c r="H165" s="74"/>
    </row>
    <row r="166" spans="8:8" x14ac:dyDescent="0.2">
      <c r="H166" s="74"/>
    </row>
    <row r="167" spans="8:8" x14ac:dyDescent="0.2">
      <c r="H167" s="74"/>
    </row>
    <row r="168" spans="8:8" x14ac:dyDescent="0.2">
      <c r="H168" s="74"/>
    </row>
    <row r="169" spans="8:8" x14ac:dyDescent="0.2">
      <c r="H169" s="74"/>
    </row>
    <row r="170" spans="8:8" x14ac:dyDescent="0.2">
      <c r="H170" s="74"/>
    </row>
    <row r="171" spans="8:8" x14ac:dyDescent="0.2">
      <c r="H171" s="74"/>
    </row>
    <row r="172" spans="8:8" x14ac:dyDescent="0.2">
      <c r="H172" s="74"/>
    </row>
    <row r="173" spans="8:8" x14ac:dyDescent="0.2">
      <c r="H173" s="74"/>
    </row>
    <row r="174" spans="8:8" x14ac:dyDescent="0.2">
      <c r="H174" s="74"/>
    </row>
    <row r="175" spans="8:8" x14ac:dyDescent="0.2">
      <c r="H175" s="74"/>
    </row>
    <row r="176" spans="8:8" x14ac:dyDescent="0.2">
      <c r="H176" s="74"/>
    </row>
    <row r="177" spans="8:8" x14ac:dyDescent="0.2">
      <c r="H177" s="74"/>
    </row>
    <row r="178" spans="8:8" x14ac:dyDescent="0.2">
      <c r="H178" s="74"/>
    </row>
    <row r="179" spans="8:8" x14ac:dyDescent="0.2">
      <c r="H179" s="74"/>
    </row>
    <row r="180" spans="8:8" x14ac:dyDescent="0.2">
      <c r="H180" s="74"/>
    </row>
    <row r="181" spans="8:8" x14ac:dyDescent="0.2">
      <c r="H181" s="74"/>
    </row>
    <row r="182" spans="8:8" x14ac:dyDescent="0.2">
      <c r="H182" s="74"/>
    </row>
    <row r="183" spans="8:8" x14ac:dyDescent="0.2">
      <c r="H183" s="74"/>
    </row>
    <row r="184" spans="8:8" x14ac:dyDescent="0.2">
      <c r="H184" s="74"/>
    </row>
    <row r="185" spans="8:8" x14ac:dyDescent="0.2">
      <c r="H185" s="74"/>
    </row>
    <row r="186" spans="8:8" x14ac:dyDescent="0.2">
      <c r="H186" s="74"/>
    </row>
    <row r="187" spans="8:8" x14ac:dyDescent="0.2">
      <c r="H187" s="74"/>
    </row>
    <row r="188" spans="8:8" x14ac:dyDescent="0.2">
      <c r="H188" s="74"/>
    </row>
    <row r="189" spans="8:8" x14ac:dyDescent="0.2">
      <c r="H189" s="74"/>
    </row>
    <row r="190" spans="8:8" x14ac:dyDescent="0.2">
      <c r="H190" s="74"/>
    </row>
    <row r="191" spans="8:8" x14ac:dyDescent="0.2">
      <c r="H191" s="74"/>
    </row>
    <row r="192" spans="8:8" x14ac:dyDescent="0.2">
      <c r="H192" s="74"/>
    </row>
    <row r="193" spans="8:8" x14ac:dyDescent="0.2">
      <c r="H193" s="74"/>
    </row>
    <row r="194" spans="8:8" x14ac:dyDescent="0.2">
      <c r="H194" s="74"/>
    </row>
    <row r="195" spans="8:8" x14ac:dyDescent="0.2">
      <c r="H195" s="74"/>
    </row>
  </sheetData>
  <mergeCells count="70">
    <mergeCell ref="M82:N82"/>
    <mergeCell ref="H110:I110"/>
    <mergeCell ref="H105:I105"/>
    <mergeCell ref="H86:I86"/>
    <mergeCell ref="H82:I82"/>
    <mergeCell ref="H108:I108"/>
    <mergeCell ref="H106:I106"/>
    <mergeCell ref="H104:I104"/>
    <mergeCell ref="H102:I102"/>
    <mergeCell ref="H80:I80"/>
    <mergeCell ref="H83:I83"/>
    <mergeCell ref="H88:I88"/>
    <mergeCell ref="H93:I93"/>
    <mergeCell ref="H62:I62"/>
    <mergeCell ref="H76:I76"/>
    <mergeCell ref="H63:I63"/>
    <mergeCell ref="H64:I64"/>
    <mergeCell ref="H66:I66"/>
    <mergeCell ref="H67:I67"/>
    <mergeCell ref="H68:I68"/>
    <mergeCell ref="H70:I70"/>
    <mergeCell ref="H71:I71"/>
    <mergeCell ref="H72:I72"/>
    <mergeCell ref="H74:I74"/>
    <mergeCell ref="H75:I75"/>
    <mergeCell ref="H65:I65"/>
    <mergeCell ref="H54:I54"/>
    <mergeCell ref="H56:I56"/>
    <mergeCell ref="H58:I58"/>
    <mergeCell ref="H60:I60"/>
    <mergeCell ref="H61:I61"/>
    <mergeCell ref="H48:I48"/>
    <mergeCell ref="H49:I49"/>
    <mergeCell ref="H50:I50"/>
    <mergeCell ref="H51:I51"/>
    <mergeCell ref="H52:I52"/>
    <mergeCell ref="H29:I29"/>
    <mergeCell ref="H46:I46"/>
    <mergeCell ref="H33:I33"/>
    <mergeCell ref="H34:I34"/>
    <mergeCell ref="H35:I35"/>
    <mergeCell ref="H37:I37"/>
    <mergeCell ref="H38:I38"/>
    <mergeCell ref="H40:I40"/>
    <mergeCell ref="H41:I41"/>
    <mergeCell ref="H42:I42"/>
    <mergeCell ref="H45:I45"/>
    <mergeCell ref="H31:I31"/>
    <mergeCell ref="H23:I23"/>
    <mergeCell ref="H24:I24"/>
    <mergeCell ref="J27:K27"/>
    <mergeCell ref="H28:I28"/>
    <mergeCell ref="H27:I27"/>
    <mergeCell ref="H25:I25"/>
    <mergeCell ref="H19:I19"/>
    <mergeCell ref="H21:I21"/>
    <mergeCell ref="H22:I22"/>
    <mergeCell ref="J17:K17"/>
    <mergeCell ref="C1:G1"/>
    <mergeCell ref="H4:I4"/>
    <mergeCell ref="H5:I5"/>
    <mergeCell ref="G7:I7"/>
    <mergeCell ref="B8:D8"/>
    <mergeCell ref="G8:I8"/>
    <mergeCell ref="B9:D9"/>
    <mergeCell ref="B10:C10"/>
    <mergeCell ref="C11:C13"/>
    <mergeCell ref="H11:I13"/>
    <mergeCell ref="H17:I17"/>
    <mergeCell ref="H15:I1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rowBreaks count="1" manualBreakCount="1">
    <brk id="5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I150"/>
  <sheetViews>
    <sheetView topLeftCell="A41" zoomScale="117" zoomScaleNormal="117" workbookViewId="0">
      <selection activeCell="K98" sqref="K98"/>
    </sheetView>
  </sheetViews>
  <sheetFormatPr defaultColWidth="10.76171875" defaultRowHeight="15" x14ac:dyDescent="0.2"/>
  <cols>
    <col min="1" max="1" width="3.765625" customWidth="1"/>
    <col min="2" max="2" width="6.72265625" customWidth="1"/>
    <col min="3" max="3" width="31.20703125" customWidth="1"/>
    <col min="4" max="4" width="9.28125" customWidth="1"/>
    <col min="5" max="5" width="7.93359375" customWidth="1"/>
    <col min="6" max="6" width="10.4921875" customWidth="1"/>
    <col min="7" max="7" width="9.55078125" customWidth="1"/>
    <col min="8" max="8" width="7.80078125" customWidth="1"/>
    <col min="9" max="9" width="4.16796875" customWidth="1"/>
    <col min="10" max="10" width="3.2265625" customWidth="1"/>
  </cols>
  <sheetData>
    <row r="1" spans="2:9" ht="15" customHeight="1" thickBot="1" x14ac:dyDescent="0.25">
      <c r="B1" s="1"/>
      <c r="C1" s="2"/>
      <c r="D1" s="2"/>
      <c r="E1" s="2"/>
      <c r="F1" s="2"/>
      <c r="G1" s="2"/>
      <c r="H1" s="2"/>
      <c r="I1" s="3"/>
    </row>
    <row r="2" spans="2:9" ht="15" customHeight="1" thickBot="1" x14ac:dyDescent="0.25">
      <c r="B2" s="4"/>
      <c r="C2" s="736" t="s">
        <v>178</v>
      </c>
      <c r="D2" s="737"/>
      <c r="E2" s="737"/>
      <c r="F2" s="737"/>
      <c r="G2" s="738"/>
      <c r="H2" s="5"/>
      <c r="I2" s="6"/>
    </row>
    <row r="3" spans="2:9" ht="15" customHeight="1" x14ac:dyDescent="0.2">
      <c r="B3" s="4"/>
      <c r="I3" s="7"/>
    </row>
    <row r="4" spans="2:9" ht="15" customHeight="1" thickBot="1" x14ac:dyDescent="0.25">
      <c r="B4" s="4"/>
      <c r="I4" s="7"/>
    </row>
    <row r="5" spans="2:9" ht="15" customHeight="1" x14ac:dyDescent="0.2">
      <c r="B5" s="10"/>
      <c r="C5" s="11"/>
      <c r="D5" s="12"/>
      <c r="E5" s="12"/>
      <c r="F5" s="12"/>
      <c r="G5" s="239" t="s">
        <v>0</v>
      </c>
      <c r="H5" s="739" t="s">
        <v>1</v>
      </c>
      <c r="I5" s="740"/>
    </row>
    <row r="6" spans="2:9" ht="15" customHeight="1" thickBot="1" x14ac:dyDescent="0.25">
      <c r="B6" s="13"/>
      <c r="C6" s="14"/>
      <c r="D6" s="15"/>
      <c r="E6" s="15"/>
      <c r="F6" s="16"/>
      <c r="G6" s="240">
        <v>162</v>
      </c>
      <c r="H6" s="741">
        <v>15.416666666666666</v>
      </c>
      <c r="I6" s="742"/>
    </row>
    <row r="7" spans="2:9" ht="15" customHeight="1" thickBot="1" x14ac:dyDescent="0.25">
      <c r="B7" s="17"/>
      <c r="C7" s="18"/>
      <c r="D7" s="19"/>
      <c r="E7" s="20"/>
      <c r="F7" s="21"/>
      <c r="G7" s="241"/>
      <c r="H7" s="242"/>
      <c r="I7" s="243"/>
    </row>
    <row r="8" spans="2:9" ht="15" customHeight="1" thickBot="1" x14ac:dyDescent="0.25">
      <c r="B8" s="743"/>
      <c r="C8" s="744"/>
      <c r="D8" s="744"/>
      <c r="E8" s="744"/>
      <c r="F8" s="25"/>
      <c r="G8" s="699" t="s">
        <v>145</v>
      </c>
      <c r="H8" s="745"/>
      <c r="I8" s="700"/>
    </row>
    <row r="9" spans="2:9" ht="15" customHeight="1" thickBot="1" x14ac:dyDescent="0.25">
      <c r="B9" s="746" t="s">
        <v>179</v>
      </c>
      <c r="C9" s="747"/>
      <c r="D9" s="748"/>
      <c r="E9" s="26"/>
      <c r="F9" s="21"/>
      <c r="G9" s="664" t="s">
        <v>200</v>
      </c>
      <c r="H9" s="665"/>
      <c r="I9" s="666"/>
    </row>
    <row r="10" spans="2:9" ht="15" customHeight="1" thickBot="1" x14ac:dyDescent="0.25">
      <c r="B10" s="749" t="s">
        <v>199</v>
      </c>
      <c r="C10" s="750"/>
      <c r="D10" s="751"/>
      <c r="E10" s="27"/>
      <c r="F10" s="22"/>
      <c r="G10" s="22"/>
      <c r="H10" s="23"/>
      <c r="I10" s="7"/>
    </row>
    <row r="11" spans="2:9" ht="15" customHeight="1" thickBot="1" x14ac:dyDescent="0.25">
      <c r="B11" s="664" t="s">
        <v>516</v>
      </c>
      <c r="C11" s="666"/>
      <c r="D11" s="244"/>
      <c r="E11" s="28"/>
      <c r="F11" s="28"/>
      <c r="G11" s="28"/>
      <c r="H11" s="29"/>
      <c r="I11" s="43"/>
    </row>
    <row r="12" spans="2:9" ht="15" customHeight="1" x14ac:dyDescent="0.2">
      <c r="B12" s="245" t="s">
        <v>2</v>
      </c>
      <c r="C12" s="246"/>
      <c r="D12" s="247" t="s">
        <v>0</v>
      </c>
      <c r="E12" s="246" t="s">
        <v>0</v>
      </c>
      <c r="F12" s="247" t="s">
        <v>3</v>
      </c>
      <c r="G12" s="248" t="s">
        <v>4</v>
      </c>
      <c r="H12" s="706" t="s">
        <v>5</v>
      </c>
      <c r="I12" s="707"/>
    </row>
    <row r="13" spans="2:9" ht="15" customHeight="1" x14ac:dyDescent="0.2">
      <c r="B13" s="250" t="s">
        <v>6</v>
      </c>
      <c r="C13" s="251" t="s">
        <v>7</v>
      </c>
      <c r="D13" s="252" t="s">
        <v>8</v>
      </c>
      <c r="E13" s="251" t="s">
        <v>9</v>
      </c>
      <c r="F13" s="252" t="s">
        <v>10</v>
      </c>
      <c r="G13" s="253" t="s">
        <v>10</v>
      </c>
      <c r="H13" s="708"/>
      <c r="I13" s="709"/>
    </row>
    <row r="14" spans="2:9" ht="15" customHeight="1" thickBot="1" x14ac:dyDescent="0.25">
      <c r="B14" s="255" t="s">
        <v>11</v>
      </c>
      <c r="C14" s="256"/>
      <c r="D14" s="257"/>
      <c r="E14" s="256"/>
      <c r="F14" s="257">
        <v>42</v>
      </c>
      <c r="G14" s="258">
        <v>43</v>
      </c>
      <c r="H14" s="710"/>
      <c r="I14" s="711"/>
    </row>
    <row r="15" spans="2:9" ht="15" customHeight="1" x14ac:dyDescent="0.2">
      <c r="B15" s="562"/>
      <c r="C15" s="429" t="s">
        <v>28</v>
      </c>
      <c r="D15" s="344"/>
      <c r="E15" s="563"/>
      <c r="F15" s="344"/>
      <c r="G15" s="263"/>
      <c r="H15" s="263"/>
      <c r="I15" s="264"/>
    </row>
    <row r="16" spans="2:9" s="57" customFormat="1" ht="15" customHeight="1" x14ac:dyDescent="0.2">
      <c r="B16" s="330"/>
      <c r="C16" s="386" t="s">
        <v>202</v>
      </c>
      <c r="D16" s="297">
        <v>0</v>
      </c>
      <c r="E16" s="272">
        <f>$G$6-D16</f>
        <v>162</v>
      </c>
      <c r="F16" s="273">
        <f>TEXT((D16/F$14)/24,"h:mm:s")+$H$6</f>
        <v>15.416666666666666</v>
      </c>
      <c r="G16" s="274">
        <f>TEXT((D16/G$14)/24,"h:mm:s")+$H$6</f>
        <v>15.416666666666666</v>
      </c>
      <c r="H16" s="695"/>
      <c r="I16" s="696"/>
    </row>
    <row r="17" spans="2:9" ht="15" customHeight="1" x14ac:dyDescent="0.2">
      <c r="B17" s="331" t="s">
        <v>12</v>
      </c>
      <c r="C17" s="376" t="s">
        <v>458</v>
      </c>
      <c r="D17" s="286">
        <v>1.2</v>
      </c>
      <c r="E17" s="280">
        <f t="shared" ref="E17:E91" si="0">$G$6-D17</f>
        <v>160.80000000000001</v>
      </c>
      <c r="F17" s="281">
        <f>TEXT((D17/F$14)/24,"h:mm:s")+$H$6</f>
        <v>15.417858796296295</v>
      </c>
      <c r="G17" s="282">
        <f>TEXT((D17/G$14)/24,"h:mm:s")+$H$6</f>
        <v>15.417824074074073</v>
      </c>
      <c r="H17" s="327"/>
      <c r="I17" s="243"/>
    </row>
    <row r="18" spans="2:9" ht="15" customHeight="1" x14ac:dyDescent="0.2">
      <c r="B18" s="331" t="s">
        <v>12</v>
      </c>
      <c r="C18" s="376" t="s">
        <v>278</v>
      </c>
      <c r="D18" s="286">
        <v>2.8</v>
      </c>
      <c r="E18" s="280">
        <f t="shared" si="0"/>
        <v>159.19999999999999</v>
      </c>
      <c r="F18" s="281">
        <f t="shared" ref="F18:F19" si="1">TEXT((D18/F$14)/24,"h:mm:s")+$H$6</f>
        <v>15.419444444444444</v>
      </c>
      <c r="G18" s="282">
        <f>TEXT((D18/G$14)/24,"h:mm:s")+$H$6</f>
        <v>15.419374999999999</v>
      </c>
      <c r="H18" s="564"/>
      <c r="I18" s="243"/>
    </row>
    <row r="19" spans="2:9" s="164" customFormat="1" ht="15" customHeight="1" x14ac:dyDescent="0.2">
      <c r="B19" s="331" t="s">
        <v>12</v>
      </c>
      <c r="C19" s="376" t="s">
        <v>277</v>
      </c>
      <c r="D19" s="286">
        <v>5.0999999999999996</v>
      </c>
      <c r="E19" s="280">
        <f t="shared" si="0"/>
        <v>156.9</v>
      </c>
      <c r="F19" s="281">
        <f t="shared" si="1"/>
        <v>15.421724537037036</v>
      </c>
      <c r="G19" s="282">
        <v>0.42608796296296297</v>
      </c>
      <c r="H19" s="283"/>
      <c r="I19" s="157"/>
    </row>
    <row r="20" spans="2:9" s="164" customFormat="1" ht="15" customHeight="1" x14ac:dyDescent="0.2">
      <c r="B20" s="331"/>
      <c r="C20" s="356" t="s">
        <v>15</v>
      </c>
      <c r="D20" s="286"/>
      <c r="E20" s="280"/>
      <c r="F20" s="281"/>
      <c r="G20" s="282"/>
      <c r="H20" s="283"/>
      <c r="I20" s="157"/>
    </row>
    <row r="21" spans="2:9" s="164" customFormat="1" ht="15" customHeight="1" x14ac:dyDescent="0.2">
      <c r="B21" s="331" t="s">
        <v>12</v>
      </c>
      <c r="C21" s="376" t="s">
        <v>338</v>
      </c>
      <c r="D21" s="286">
        <v>9.6999999999999993</v>
      </c>
      <c r="E21" s="280">
        <f t="shared" si="0"/>
        <v>152.30000000000001</v>
      </c>
      <c r="F21" s="281">
        <f>TEXT((D21/F$14)/24,"h:mm:s")+$H$6</f>
        <v>15.426284722222222</v>
      </c>
      <c r="G21" s="282">
        <f>TEXT((D21/G$14)/24,"h:mm:s")+$H$6</f>
        <v>15.426064814814815</v>
      </c>
      <c r="H21" s="727"/>
      <c r="I21" s="728"/>
    </row>
    <row r="22" spans="2:9" ht="15" customHeight="1" x14ac:dyDescent="0.2">
      <c r="B22" s="331" t="s">
        <v>56</v>
      </c>
      <c r="C22" s="376" t="s">
        <v>101</v>
      </c>
      <c r="D22" s="286">
        <v>12.1</v>
      </c>
      <c r="E22" s="280">
        <f t="shared" si="0"/>
        <v>149.9</v>
      </c>
      <c r="F22" s="281">
        <f t="shared" ref="F22:F97" si="2">TEXT((D22/F$14)/24,"h:mm:s")+$H$6</f>
        <v>15.428668981481481</v>
      </c>
      <c r="G22" s="282">
        <f t="shared" ref="G22:G97" si="3">TEXT((D22/G$14)/24,"h:mm:s")+$H$6</f>
        <v>15.428391203703702</v>
      </c>
      <c r="H22" s="269"/>
      <c r="I22" s="243"/>
    </row>
    <row r="23" spans="2:9" s="164" customFormat="1" ht="15" customHeight="1" x14ac:dyDescent="0.2">
      <c r="B23" s="331"/>
      <c r="C23" s="356" t="s">
        <v>103</v>
      </c>
      <c r="D23" s="286"/>
      <c r="E23" s="280"/>
      <c r="F23" s="281"/>
      <c r="G23" s="282"/>
      <c r="H23" s="269"/>
      <c r="I23" s="157"/>
    </row>
    <row r="24" spans="2:9" ht="15" customHeight="1" x14ac:dyDescent="0.2">
      <c r="B24" s="331" t="s">
        <v>56</v>
      </c>
      <c r="C24" s="376" t="s">
        <v>171</v>
      </c>
      <c r="D24" s="286">
        <v>16.3</v>
      </c>
      <c r="E24" s="280">
        <f t="shared" si="0"/>
        <v>145.69999999999999</v>
      </c>
      <c r="F24" s="281">
        <f t="shared" si="2"/>
        <v>15.432835648148147</v>
      </c>
      <c r="G24" s="282">
        <v>0.43092592592592593</v>
      </c>
      <c r="H24" s="269"/>
      <c r="I24" s="243"/>
    </row>
    <row r="25" spans="2:9" s="164" customFormat="1" ht="15" customHeight="1" x14ac:dyDescent="0.2">
      <c r="B25" s="331" t="s">
        <v>56</v>
      </c>
      <c r="C25" s="376" t="s">
        <v>203</v>
      </c>
      <c r="D25" s="286">
        <v>19.8</v>
      </c>
      <c r="E25" s="280">
        <f t="shared" si="0"/>
        <v>142.19999999999999</v>
      </c>
      <c r="F25" s="281">
        <f t="shared" si="2"/>
        <v>15.436307870370371</v>
      </c>
      <c r="G25" s="282">
        <f t="shared" si="3"/>
        <v>15.435856481481482</v>
      </c>
      <c r="H25" s="327"/>
      <c r="I25" s="157"/>
    </row>
    <row r="26" spans="2:9" s="60" customFormat="1" ht="15" customHeight="1" x14ac:dyDescent="0.2">
      <c r="B26" s="331" t="s">
        <v>29</v>
      </c>
      <c r="C26" s="376" t="s">
        <v>31</v>
      </c>
      <c r="D26" s="286">
        <v>20.6</v>
      </c>
      <c r="E26" s="280">
        <f t="shared" si="0"/>
        <v>141.4</v>
      </c>
      <c r="F26" s="281">
        <f t="shared" si="2"/>
        <v>15.43710648148148</v>
      </c>
      <c r="G26" s="282">
        <f t="shared" si="3"/>
        <v>15.436631944444445</v>
      </c>
      <c r="H26" s="727"/>
      <c r="I26" s="728"/>
    </row>
    <row r="27" spans="2:9" s="76" customFormat="1" ht="15" customHeight="1" x14ac:dyDescent="0.2">
      <c r="B27" s="452" t="s">
        <v>29</v>
      </c>
      <c r="C27" s="565" t="s">
        <v>208</v>
      </c>
      <c r="D27" s="290">
        <v>24.9</v>
      </c>
      <c r="E27" s="291">
        <f t="shared" si="0"/>
        <v>137.1</v>
      </c>
      <c r="F27" s="292">
        <v>0.44451388888888888</v>
      </c>
      <c r="G27" s="293">
        <v>0.44385416666666666</v>
      </c>
      <c r="H27" s="752" t="s">
        <v>50</v>
      </c>
      <c r="I27" s="753"/>
    </row>
    <row r="28" spans="2:9" s="60" customFormat="1" ht="15" customHeight="1" x14ac:dyDescent="0.2">
      <c r="B28" s="331" t="s">
        <v>29</v>
      </c>
      <c r="C28" s="376" t="s">
        <v>32</v>
      </c>
      <c r="D28" s="286">
        <v>26.5</v>
      </c>
      <c r="E28" s="280">
        <f t="shared" si="0"/>
        <v>135.5</v>
      </c>
      <c r="F28" s="281">
        <v>0.4381944444444445</v>
      </c>
      <c r="G28" s="282">
        <v>42.928472222222219</v>
      </c>
      <c r="H28" s="283"/>
      <c r="I28" s="284"/>
    </row>
    <row r="29" spans="2:9" s="60" customFormat="1" ht="15" customHeight="1" x14ac:dyDescent="0.2">
      <c r="B29" s="331"/>
      <c r="C29" s="356" t="s">
        <v>108</v>
      </c>
      <c r="D29" s="286"/>
      <c r="E29" s="280"/>
      <c r="F29" s="281"/>
      <c r="G29" s="282"/>
      <c r="H29" s="283"/>
      <c r="I29" s="284"/>
    </row>
    <row r="30" spans="2:9" s="60" customFormat="1" ht="15" customHeight="1" x14ac:dyDescent="0.2">
      <c r="B30" s="331" t="s">
        <v>29</v>
      </c>
      <c r="C30" s="376" t="s">
        <v>204</v>
      </c>
      <c r="D30" s="286">
        <v>28.9</v>
      </c>
      <c r="E30" s="280">
        <f t="shared" si="0"/>
        <v>133.1</v>
      </c>
      <c r="F30" s="281">
        <f t="shared" si="2"/>
        <v>15.445335648148147</v>
      </c>
      <c r="G30" s="282">
        <f t="shared" si="3"/>
        <v>15.444675925925925</v>
      </c>
      <c r="H30" s="727"/>
      <c r="I30" s="728"/>
    </row>
    <row r="31" spans="2:9" s="170" customFormat="1" ht="15" customHeight="1" x14ac:dyDescent="0.2">
      <c r="B31" s="542" t="s">
        <v>29</v>
      </c>
      <c r="C31" s="616" t="s">
        <v>176</v>
      </c>
      <c r="D31" s="617">
        <v>31.9</v>
      </c>
      <c r="E31" s="545">
        <f t="shared" si="0"/>
        <v>130.1</v>
      </c>
      <c r="F31" s="546">
        <f t="shared" si="2"/>
        <v>15.448310185185184</v>
      </c>
      <c r="G31" s="547">
        <f t="shared" si="3"/>
        <v>15.447581018518518</v>
      </c>
      <c r="H31" s="729" t="s">
        <v>472</v>
      </c>
      <c r="I31" s="730"/>
    </row>
    <row r="32" spans="2:9" ht="15" customHeight="1" x14ac:dyDescent="0.2">
      <c r="B32" s="331" t="s">
        <v>82</v>
      </c>
      <c r="C32" s="376" t="s">
        <v>190</v>
      </c>
      <c r="D32" s="279">
        <v>32.299999999999997</v>
      </c>
      <c r="E32" s="280">
        <f t="shared" si="0"/>
        <v>129.69999999999999</v>
      </c>
      <c r="F32" s="281">
        <f>TEXT((D32/F$14)/24,"h:mm:s")+$H$6</f>
        <v>15.448715277777778</v>
      </c>
      <c r="G32" s="282">
        <f>TEXT((D32/G$14)/24,"h:mm:s")+$H$6</f>
        <v>15.447962962962963</v>
      </c>
      <c r="H32" s="566"/>
      <c r="I32" s="243"/>
    </row>
    <row r="33" spans="2:9" s="53" customFormat="1" ht="15" customHeight="1" x14ac:dyDescent="0.2">
      <c r="B33" s="331" t="s">
        <v>35</v>
      </c>
      <c r="C33" s="376" t="s">
        <v>189</v>
      </c>
      <c r="D33" s="286">
        <v>32.799999999999997</v>
      </c>
      <c r="E33" s="280">
        <f t="shared" si="0"/>
        <v>129.19999999999999</v>
      </c>
      <c r="F33" s="281">
        <f t="shared" si="2"/>
        <v>15.449201388888888</v>
      </c>
      <c r="G33" s="282">
        <f t="shared" si="3"/>
        <v>15.448449074074073</v>
      </c>
      <c r="H33" s="327"/>
      <c r="I33" s="157"/>
    </row>
    <row r="34" spans="2:9" s="164" customFormat="1" ht="15" customHeight="1" x14ac:dyDescent="0.2">
      <c r="B34" s="331" t="s">
        <v>29</v>
      </c>
      <c r="C34" s="376" t="s">
        <v>149</v>
      </c>
      <c r="D34" s="286">
        <v>36.9</v>
      </c>
      <c r="E34" s="280">
        <f t="shared" si="0"/>
        <v>125.1</v>
      </c>
      <c r="F34" s="281">
        <f t="shared" si="2"/>
        <v>15.453275462962962</v>
      </c>
      <c r="G34" s="282">
        <f t="shared" si="3"/>
        <v>15.452418981481481</v>
      </c>
      <c r="H34" s="727"/>
      <c r="I34" s="728"/>
    </row>
    <row r="35" spans="2:9" s="199" customFormat="1" ht="15" customHeight="1" x14ac:dyDescent="0.2">
      <c r="B35" s="567"/>
      <c r="C35" s="356" t="s">
        <v>261</v>
      </c>
      <c r="D35" s="568"/>
      <c r="E35" s="569"/>
      <c r="F35" s="570"/>
      <c r="G35" s="571"/>
      <c r="H35" s="572"/>
      <c r="I35" s="573"/>
    </row>
    <row r="36" spans="2:9" s="127" customFormat="1" ht="15" customHeight="1" x14ac:dyDescent="0.2">
      <c r="B36" s="452" t="s">
        <v>29</v>
      </c>
      <c r="C36" s="565" t="s">
        <v>201</v>
      </c>
      <c r="D36" s="290">
        <v>38.9</v>
      </c>
      <c r="E36" s="291">
        <f t="shared" si="0"/>
        <v>123.1</v>
      </c>
      <c r="F36" s="292">
        <f t="shared" si="2"/>
        <v>15.455254629629628</v>
      </c>
      <c r="G36" s="293">
        <f t="shared" si="3"/>
        <v>15.454363425925925</v>
      </c>
      <c r="H36" s="752" t="s">
        <v>51</v>
      </c>
      <c r="I36" s="753"/>
    </row>
    <row r="37" spans="2:9" ht="15" customHeight="1" x14ac:dyDescent="0.2">
      <c r="B37" s="331" t="s">
        <v>29</v>
      </c>
      <c r="C37" s="376" t="s">
        <v>205</v>
      </c>
      <c r="D37" s="286">
        <v>39.700000000000003</v>
      </c>
      <c r="E37" s="280">
        <f t="shared" si="0"/>
        <v>122.3</v>
      </c>
      <c r="F37" s="281">
        <f t="shared" si="2"/>
        <v>15.45605324074074</v>
      </c>
      <c r="G37" s="282">
        <f t="shared" si="3"/>
        <v>15.455138888888888</v>
      </c>
      <c r="H37" s="327"/>
      <c r="I37" s="243"/>
    </row>
    <row r="38" spans="2:9" ht="15" customHeight="1" x14ac:dyDescent="0.2">
      <c r="B38" s="331" t="s">
        <v>82</v>
      </c>
      <c r="C38" s="376" t="s">
        <v>265</v>
      </c>
      <c r="D38" s="286">
        <v>40.6</v>
      </c>
      <c r="E38" s="280">
        <f t="shared" si="0"/>
        <v>121.4</v>
      </c>
      <c r="F38" s="281">
        <f t="shared" si="2"/>
        <v>15.456944444444444</v>
      </c>
      <c r="G38" s="282">
        <f t="shared" si="3"/>
        <v>15.456006944444443</v>
      </c>
      <c r="H38" s="327"/>
      <c r="I38" s="243"/>
    </row>
    <row r="39" spans="2:9" s="60" customFormat="1" ht="15" customHeight="1" x14ac:dyDescent="0.2">
      <c r="B39" s="331" t="s">
        <v>35</v>
      </c>
      <c r="C39" s="376" t="s">
        <v>107</v>
      </c>
      <c r="D39" s="286">
        <v>42.3</v>
      </c>
      <c r="E39" s="280">
        <f t="shared" si="0"/>
        <v>119.7</v>
      </c>
      <c r="F39" s="281">
        <f t="shared" si="2"/>
        <v>15.458634259259259</v>
      </c>
      <c r="G39" s="282">
        <f t="shared" si="3"/>
        <v>15.457650462962963</v>
      </c>
      <c r="H39" s="377"/>
      <c r="I39" s="157"/>
    </row>
    <row r="40" spans="2:9" s="57" customFormat="1" ht="15" customHeight="1" x14ac:dyDescent="0.2">
      <c r="B40" s="330" t="s">
        <v>36</v>
      </c>
      <c r="C40" s="386" t="s">
        <v>206</v>
      </c>
      <c r="D40" s="297">
        <v>45.5</v>
      </c>
      <c r="E40" s="272">
        <f t="shared" si="0"/>
        <v>116.5</v>
      </c>
      <c r="F40" s="273">
        <f t="shared" si="2"/>
        <v>15.461805555555555</v>
      </c>
      <c r="G40" s="274">
        <f t="shared" si="3"/>
        <v>15.460752314814814</v>
      </c>
      <c r="H40" s="681" t="s">
        <v>158</v>
      </c>
      <c r="I40" s="682"/>
    </row>
    <row r="41" spans="2:9" s="60" customFormat="1" ht="15" customHeight="1" x14ac:dyDescent="0.2">
      <c r="B41" s="331" t="s">
        <v>36</v>
      </c>
      <c r="C41" s="376" t="s">
        <v>207</v>
      </c>
      <c r="D41" s="286">
        <v>50.1</v>
      </c>
      <c r="E41" s="280">
        <f t="shared" si="0"/>
        <v>111.9</v>
      </c>
      <c r="F41" s="281">
        <f t="shared" si="2"/>
        <v>15.46636574074074</v>
      </c>
      <c r="G41" s="282">
        <f t="shared" si="3"/>
        <v>15.465208333333333</v>
      </c>
      <c r="H41" s="283"/>
      <c r="I41" s="284"/>
    </row>
    <row r="42" spans="2:9" s="60" customFormat="1" ht="15" customHeight="1" x14ac:dyDescent="0.2">
      <c r="B42" s="331" t="s">
        <v>36</v>
      </c>
      <c r="C42" s="376" t="s">
        <v>105</v>
      </c>
      <c r="D42" s="286">
        <v>51.2</v>
      </c>
      <c r="E42" s="280">
        <f t="shared" si="0"/>
        <v>110.8</v>
      </c>
      <c r="F42" s="281">
        <f t="shared" si="2"/>
        <v>15.467465277777777</v>
      </c>
      <c r="G42" s="282">
        <f t="shared" si="3"/>
        <v>15.466284722222222</v>
      </c>
      <c r="H42" s="283"/>
      <c r="I42" s="284"/>
    </row>
    <row r="43" spans="2:9" s="60" customFormat="1" ht="15" customHeight="1" x14ac:dyDescent="0.2">
      <c r="B43" s="331"/>
      <c r="C43" s="356" t="s">
        <v>103</v>
      </c>
      <c r="D43" s="286"/>
      <c r="E43" s="280"/>
      <c r="F43" s="281"/>
      <c r="G43" s="282"/>
      <c r="H43" s="283"/>
      <c r="I43" s="284"/>
    </row>
    <row r="44" spans="2:9" ht="15" customHeight="1" x14ac:dyDescent="0.2">
      <c r="B44" s="331" t="s">
        <v>36</v>
      </c>
      <c r="C44" s="376" t="s">
        <v>97</v>
      </c>
      <c r="D44" s="286">
        <v>55.7</v>
      </c>
      <c r="E44" s="280">
        <f t="shared" si="0"/>
        <v>106.3</v>
      </c>
      <c r="F44" s="281">
        <f t="shared" si="2"/>
        <v>15.471921296296296</v>
      </c>
      <c r="G44" s="282">
        <f t="shared" si="3"/>
        <v>15.470636574074074</v>
      </c>
      <c r="H44" s="327"/>
      <c r="I44" s="243"/>
    </row>
    <row r="45" spans="2:9" s="60" customFormat="1" ht="15" customHeight="1" x14ac:dyDescent="0.2">
      <c r="B45" s="331" t="s">
        <v>36</v>
      </c>
      <c r="C45" s="376" t="s">
        <v>104</v>
      </c>
      <c r="D45" s="286">
        <v>58.7</v>
      </c>
      <c r="E45" s="280">
        <f t="shared" si="0"/>
        <v>103.3</v>
      </c>
      <c r="F45" s="281">
        <f t="shared" si="2"/>
        <v>15.474895833333333</v>
      </c>
      <c r="G45" s="282">
        <f t="shared" si="3"/>
        <v>15.473541666666666</v>
      </c>
      <c r="H45" s="727"/>
      <c r="I45" s="728"/>
    </row>
    <row r="46" spans="2:9" ht="15" customHeight="1" x14ac:dyDescent="0.2">
      <c r="B46" s="331" t="s">
        <v>263</v>
      </c>
      <c r="C46" s="376" t="s">
        <v>262</v>
      </c>
      <c r="D46" s="286">
        <v>60.9</v>
      </c>
      <c r="E46" s="280">
        <f t="shared" si="0"/>
        <v>101.1</v>
      </c>
      <c r="F46" s="281">
        <f t="shared" si="2"/>
        <v>15.477083333333333</v>
      </c>
      <c r="G46" s="282">
        <f t="shared" si="3"/>
        <v>15.47568287037037</v>
      </c>
      <c r="H46" s="327"/>
      <c r="I46" s="243"/>
    </row>
    <row r="47" spans="2:9" s="60" customFormat="1" ht="15" customHeight="1" x14ac:dyDescent="0.2">
      <c r="B47" s="331" t="s">
        <v>35</v>
      </c>
      <c r="C47" s="376" t="s">
        <v>264</v>
      </c>
      <c r="D47" s="286">
        <v>63.3</v>
      </c>
      <c r="E47" s="280">
        <f t="shared" si="0"/>
        <v>98.7</v>
      </c>
      <c r="F47" s="281">
        <f t="shared" si="2"/>
        <v>15.479467592592592</v>
      </c>
      <c r="G47" s="282">
        <f t="shared" si="3"/>
        <v>15.47800925925926</v>
      </c>
      <c r="H47" s="727"/>
      <c r="I47" s="728"/>
    </row>
    <row r="48" spans="2:9" s="164" customFormat="1" ht="15" customHeight="1" x14ac:dyDescent="0.2">
      <c r="B48" s="331" t="s">
        <v>29</v>
      </c>
      <c r="C48" s="376" t="s">
        <v>227</v>
      </c>
      <c r="D48" s="286">
        <v>65</v>
      </c>
      <c r="E48" s="280">
        <f t="shared" si="0"/>
        <v>97</v>
      </c>
      <c r="F48" s="281">
        <f t="shared" si="2"/>
        <v>15.481145833333333</v>
      </c>
      <c r="G48" s="282">
        <f t="shared" si="3"/>
        <v>15.479652777777778</v>
      </c>
      <c r="H48" s="727"/>
      <c r="I48" s="728"/>
    </row>
    <row r="49" spans="2:9" s="60" customFormat="1" ht="15" customHeight="1" x14ac:dyDescent="0.2">
      <c r="B49" s="331" t="s">
        <v>29</v>
      </c>
      <c r="C49" s="376" t="s">
        <v>208</v>
      </c>
      <c r="D49" s="286">
        <v>67.900000000000006</v>
      </c>
      <c r="E49" s="280">
        <f t="shared" si="0"/>
        <v>94.1</v>
      </c>
      <c r="F49" s="281">
        <f t="shared" si="2"/>
        <v>15.484027777777778</v>
      </c>
      <c r="G49" s="282">
        <f t="shared" si="3"/>
        <v>15.482465277777777</v>
      </c>
      <c r="H49" s="727"/>
      <c r="I49" s="728"/>
    </row>
    <row r="50" spans="2:9" s="60" customFormat="1" ht="15" customHeight="1" x14ac:dyDescent="0.2">
      <c r="B50" s="331" t="s">
        <v>29</v>
      </c>
      <c r="C50" s="376" t="s">
        <v>32</v>
      </c>
      <c r="D50" s="286">
        <v>69.2</v>
      </c>
      <c r="E50" s="280">
        <f t="shared" si="0"/>
        <v>92.8</v>
      </c>
      <c r="F50" s="281">
        <f t="shared" si="2"/>
        <v>15.485312499999999</v>
      </c>
      <c r="G50" s="282">
        <f t="shared" si="3"/>
        <v>15.483715277777778</v>
      </c>
      <c r="H50" s="727"/>
      <c r="I50" s="728"/>
    </row>
    <row r="51" spans="2:9" s="60" customFormat="1" ht="15" customHeight="1" x14ac:dyDescent="0.2">
      <c r="B51" s="331"/>
      <c r="C51" s="356" t="s">
        <v>108</v>
      </c>
      <c r="D51" s="286"/>
      <c r="E51" s="280"/>
      <c r="F51" s="281"/>
      <c r="G51" s="282"/>
      <c r="H51" s="283"/>
      <c r="I51" s="284"/>
    </row>
    <row r="52" spans="2:9" s="60" customFormat="1" ht="15" customHeight="1" x14ac:dyDescent="0.2">
      <c r="B52" s="331" t="s">
        <v>29</v>
      </c>
      <c r="C52" s="376" t="s">
        <v>204</v>
      </c>
      <c r="D52" s="286">
        <v>71.7</v>
      </c>
      <c r="E52" s="280">
        <f t="shared" si="0"/>
        <v>90.3</v>
      </c>
      <c r="F52" s="281">
        <f t="shared" si="2"/>
        <v>15.487800925925926</v>
      </c>
      <c r="G52" s="282">
        <f t="shared" si="3"/>
        <v>15.486145833333333</v>
      </c>
      <c r="H52" s="727"/>
      <c r="I52" s="728"/>
    </row>
    <row r="53" spans="2:9" s="60" customFormat="1" ht="15" customHeight="1" x14ac:dyDescent="0.2">
      <c r="B53" s="331" t="s">
        <v>29</v>
      </c>
      <c r="C53" s="376" t="s">
        <v>33</v>
      </c>
      <c r="D53" s="286">
        <v>74.599999999999994</v>
      </c>
      <c r="E53" s="280">
        <f t="shared" si="0"/>
        <v>87.4</v>
      </c>
      <c r="F53" s="281">
        <f t="shared" si="2"/>
        <v>15.490671296296295</v>
      </c>
      <c r="G53" s="282">
        <f t="shared" si="3"/>
        <v>15.488958333333333</v>
      </c>
      <c r="H53" s="727"/>
      <c r="I53" s="728"/>
    </row>
    <row r="54" spans="2:9" s="60" customFormat="1" ht="15" customHeight="1" thickBot="1" x14ac:dyDescent="0.25">
      <c r="B54" s="574" t="s">
        <v>82</v>
      </c>
      <c r="C54" s="575" t="s">
        <v>190</v>
      </c>
      <c r="D54" s="576">
        <v>74.900000000000006</v>
      </c>
      <c r="E54" s="577">
        <f t="shared" si="0"/>
        <v>87.1</v>
      </c>
      <c r="F54" s="578">
        <f t="shared" si="2"/>
        <v>15.490972222222222</v>
      </c>
      <c r="G54" s="579">
        <f t="shared" si="3"/>
        <v>15.489247685185184</v>
      </c>
      <c r="H54" s="580" t="s">
        <v>93</v>
      </c>
      <c r="I54" s="581"/>
    </row>
    <row r="55" spans="2:9" s="60" customFormat="1" ht="15" customHeight="1" x14ac:dyDescent="0.2">
      <c r="B55" s="525"/>
      <c r="C55" s="429" t="s">
        <v>261</v>
      </c>
      <c r="D55" s="527"/>
      <c r="E55" s="528"/>
      <c r="F55" s="529"/>
      <c r="G55" s="530"/>
      <c r="H55" s="582"/>
      <c r="I55" s="583"/>
    </row>
    <row r="56" spans="2:9" s="127" customFormat="1" ht="15" customHeight="1" x14ac:dyDescent="0.2">
      <c r="B56" s="452" t="s">
        <v>29</v>
      </c>
      <c r="C56" s="565" t="s">
        <v>201</v>
      </c>
      <c r="D56" s="290">
        <v>81.5</v>
      </c>
      <c r="E56" s="291">
        <f t="shared" si="0"/>
        <v>80.5</v>
      </c>
      <c r="F56" s="292">
        <f t="shared" si="2"/>
        <v>15.497523148148147</v>
      </c>
      <c r="G56" s="293">
        <f t="shared" si="3"/>
        <v>15.495636574074073</v>
      </c>
      <c r="H56" s="752" t="s">
        <v>55</v>
      </c>
      <c r="I56" s="753"/>
    </row>
    <row r="57" spans="2:9" s="126" customFormat="1" ht="15" customHeight="1" x14ac:dyDescent="0.2">
      <c r="B57" s="463" t="s">
        <v>29</v>
      </c>
      <c r="C57" s="584" t="s">
        <v>205</v>
      </c>
      <c r="D57" s="308">
        <v>82.4</v>
      </c>
      <c r="E57" s="309">
        <f t="shared" si="0"/>
        <v>79.599999999999994</v>
      </c>
      <c r="F57" s="310">
        <f t="shared" si="2"/>
        <v>15.498414351851851</v>
      </c>
      <c r="G57" s="311">
        <f t="shared" si="3"/>
        <v>15.496516203703703</v>
      </c>
      <c r="H57" s="756" t="s">
        <v>283</v>
      </c>
      <c r="I57" s="757"/>
    </row>
    <row r="58" spans="2:9" s="60" customFormat="1" ht="15" customHeight="1" x14ac:dyDescent="0.2">
      <c r="B58" s="331" t="s">
        <v>82</v>
      </c>
      <c r="C58" s="598" t="s">
        <v>265</v>
      </c>
      <c r="D58" s="279">
        <v>83.5</v>
      </c>
      <c r="E58" s="280">
        <f>$G$6-D58</f>
        <v>78.5</v>
      </c>
      <c r="F58" s="281">
        <f>TEXT((D58/F$14)/24,"h:mm:s")+$H$6</f>
        <v>15.499502314814814</v>
      </c>
      <c r="G58" s="282">
        <f>TEXT((D58/G$14)/24,"h:mm:s")+$H$6</f>
        <v>15.497581018518519</v>
      </c>
      <c r="H58" s="727"/>
      <c r="I58" s="728"/>
    </row>
    <row r="59" spans="2:9" s="53" customFormat="1" ht="15" customHeight="1" x14ac:dyDescent="0.2">
      <c r="B59" s="331" t="s">
        <v>35</v>
      </c>
      <c r="C59" s="376" t="s">
        <v>107</v>
      </c>
      <c r="D59" s="286">
        <v>85.2</v>
      </c>
      <c r="E59" s="280">
        <f t="shared" si="0"/>
        <v>76.8</v>
      </c>
      <c r="F59" s="281">
        <f t="shared" si="2"/>
        <v>15.501192129629629</v>
      </c>
      <c r="G59" s="282">
        <f t="shared" si="3"/>
        <v>15.499224537037037</v>
      </c>
      <c r="H59" s="727"/>
      <c r="I59" s="728"/>
    </row>
    <row r="60" spans="2:9" s="46" customFormat="1" ht="15" customHeight="1" x14ac:dyDescent="0.2">
      <c r="B60" s="330" t="s">
        <v>36</v>
      </c>
      <c r="C60" s="386" t="s">
        <v>206</v>
      </c>
      <c r="D60" s="297">
        <v>88.4</v>
      </c>
      <c r="E60" s="272">
        <f t="shared" si="0"/>
        <v>73.599999999999994</v>
      </c>
      <c r="F60" s="273">
        <f t="shared" si="2"/>
        <v>15.504363425925925</v>
      </c>
      <c r="G60" s="274">
        <f t="shared" si="3"/>
        <v>15.502326388888889</v>
      </c>
      <c r="H60" s="681" t="s">
        <v>158</v>
      </c>
      <c r="I60" s="682"/>
    </row>
    <row r="61" spans="2:9" ht="15" customHeight="1" x14ac:dyDescent="0.2">
      <c r="B61" s="331" t="s">
        <v>36</v>
      </c>
      <c r="C61" s="376" t="s">
        <v>106</v>
      </c>
      <c r="D61" s="286">
        <v>90.4</v>
      </c>
      <c r="E61" s="280">
        <f t="shared" si="0"/>
        <v>71.599999999999994</v>
      </c>
      <c r="F61" s="281">
        <f t="shared" si="2"/>
        <v>15.506354166666666</v>
      </c>
      <c r="G61" s="282">
        <f t="shared" si="3"/>
        <v>15.504259259259259</v>
      </c>
      <c r="H61" s="585"/>
      <c r="I61" s="243"/>
    </row>
    <row r="62" spans="2:9" s="53" customFormat="1" ht="15" customHeight="1" x14ac:dyDescent="0.2">
      <c r="B62" s="331" t="s">
        <v>36</v>
      </c>
      <c r="C62" s="376" t="s">
        <v>207</v>
      </c>
      <c r="D62" s="286">
        <v>92.9</v>
      </c>
      <c r="E62" s="280">
        <f t="shared" si="0"/>
        <v>69.099999999999994</v>
      </c>
      <c r="F62" s="281">
        <f t="shared" si="2"/>
        <v>15.508831018518517</v>
      </c>
      <c r="G62" s="282">
        <f t="shared" si="3"/>
        <v>15.506689814814814</v>
      </c>
      <c r="H62" s="327"/>
      <c r="I62" s="157"/>
    </row>
    <row r="63" spans="2:9" s="60" customFormat="1" ht="15" customHeight="1" x14ac:dyDescent="0.2">
      <c r="B63" s="331" t="s">
        <v>36</v>
      </c>
      <c r="C63" s="376" t="s">
        <v>105</v>
      </c>
      <c r="D63" s="286">
        <v>93.4</v>
      </c>
      <c r="E63" s="280">
        <f t="shared" si="0"/>
        <v>68.599999999999994</v>
      </c>
      <c r="F63" s="281">
        <f t="shared" si="2"/>
        <v>15.509328703703703</v>
      </c>
      <c r="G63" s="282">
        <f t="shared" si="3"/>
        <v>15.507175925925925</v>
      </c>
      <c r="H63" s="727"/>
      <c r="I63" s="728"/>
    </row>
    <row r="64" spans="2:9" s="60" customFormat="1" ht="15" customHeight="1" x14ac:dyDescent="0.2">
      <c r="B64" s="331"/>
      <c r="C64" s="356" t="s">
        <v>103</v>
      </c>
      <c r="D64" s="286"/>
      <c r="E64" s="280"/>
      <c r="F64" s="281"/>
      <c r="G64" s="282"/>
      <c r="H64" s="283"/>
      <c r="I64" s="284"/>
    </row>
    <row r="65" spans="2:9" s="60" customFormat="1" ht="15" customHeight="1" x14ac:dyDescent="0.2">
      <c r="B65" s="331" t="s">
        <v>36</v>
      </c>
      <c r="C65" s="376" t="s">
        <v>97</v>
      </c>
      <c r="D65" s="286">
        <v>98.6</v>
      </c>
      <c r="E65" s="280">
        <f t="shared" si="0"/>
        <v>63.400000000000006</v>
      </c>
      <c r="F65" s="281">
        <f t="shared" si="2"/>
        <v>15.514479166666666</v>
      </c>
      <c r="G65" s="282">
        <f t="shared" si="3"/>
        <v>15.512210648148148</v>
      </c>
      <c r="H65" s="727"/>
      <c r="I65" s="728"/>
    </row>
    <row r="66" spans="2:9" ht="15" customHeight="1" x14ac:dyDescent="0.2">
      <c r="B66" s="331" t="s">
        <v>36</v>
      </c>
      <c r="C66" s="376" t="s">
        <v>104</v>
      </c>
      <c r="D66" s="286">
        <v>99.7</v>
      </c>
      <c r="E66" s="280">
        <f t="shared" si="0"/>
        <v>62.3</v>
      </c>
      <c r="F66" s="281">
        <f t="shared" si="2"/>
        <v>15.515578703703703</v>
      </c>
      <c r="G66" s="282">
        <f t="shared" si="3"/>
        <v>15.513275462962962</v>
      </c>
      <c r="H66" s="586"/>
      <c r="I66" s="454"/>
    </row>
    <row r="67" spans="2:9" ht="15" customHeight="1" x14ac:dyDescent="0.2">
      <c r="B67" s="331" t="s">
        <v>263</v>
      </c>
      <c r="C67" s="376" t="s">
        <v>262</v>
      </c>
      <c r="D67" s="286">
        <v>101.7</v>
      </c>
      <c r="E67" s="280">
        <f t="shared" si="0"/>
        <v>60.3</v>
      </c>
      <c r="F67" s="281">
        <f t="shared" si="2"/>
        <v>15.51755787037037</v>
      </c>
      <c r="G67" s="282">
        <f t="shared" si="3"/>
        <v>15.515208333333332</v>
      </c>
      <c r="H67" s="586"/>
      <c r="I67" s="454"/>
    </row>
    <row r="68" spans="2:9" s="164" customFormat="1" ht="15" customHeight="1" x14ac:dyDescent="0.2">
      <c r="B68" s="331" t="s">
        <v>35</v>
      </c>
      <c r="C68" s="376" t="s">
        <v>264</v>
      </c>
      <c r="D68" s="286">
        <v>102.9</v>
      </c>
      <c r="E68" s="280">
        <f t="shared" si="0"/>
        <v>59.099999999999994</v>
      </c>
      <c r="F68" s="281">
        <f t="shared" si="2"/>
        <v>15.518749999999999</v>
      </c>
      <c r="G68" s="282">
        <f t="shared" si="3"/>
        <v>15.516377314814815</v>
      </c>
      <c r="H68" s="727"/>
      <c r="I68" s="728"/>
    </row>
    <row r="69" spans="2:9" ht="15" customHeight="1" x14ac:dyDescent="0.2">
      <c r="B69" s="331" t="s">
        <v>29</v>
      </c>
      <c r="C69" s="376" t="s">
        <v>227</v>
      </c>
      <c r="D69" s="286">
        <v>104.5</v>
      </c>
      <c r="E69" s="280">
        <f t="shared" si="0"/>
        <v>57.5</v>
      </c>
      <c r="F69" s="281">
        <f t="shared" si="2"/>
        <v>15.520335648148148</v>
      </c>
      <c r="G69" s="282">
        <f t="shared" si="3"/>
        <v>15.517928240740741</v>
      </c>
      <c r="H69" s="586"/>
      <c r="I69" s="454"/>
    </row>
    <row r="70" spans="2:9" ht="15" customHeight="1" x14ac:dyDescent="0.2">
      <c r="B70" s="331" t="s">
        <v>29</v>
      </c>
      <c r="C70" s="376" t="s">
        <v>208</v>
      </c>
      <c r="D70" s="286">
        <v>107.4</v>
      </c>
      <c r="E70" s="280">
        <f t="shared" si="0"/>
        <v>54.599999999999994</v>
      </c>
      <c r="F70" s="281">
        <f t="shared" si="2"/>
        <v>15.523217592592593</v>
      </c>
      <c r="G70" s="282">
        <f t="shared" si="3"/>
        <v>15.52074074074074</v>
      </c>
      <c r="H70" s="586"/>
      <c r="I70" s="454"/>
    </row>
    <row r="71" spans="2:9" ht="15" customHeight="1" x14ac:dyDescent="0.2">
      <c r="B71" s="331"/>
      <c r="C71" s="356" t="s">
        <v>108</v>
      </c>
      <c r="D71" s="286"/>
      <c r="E71" s="280"/>
      <c r="F71" s="281"/>
      <c r="G71" s="282"/>
      <c r="H71" s="586"/>
      <c r="I71" s="454"/>
    </row>
    <row r="72" spans="2:9" ht="15" customHeight="1" x14ac:dyDescent="0.2">
      <c r="B72" s="331" t="s">
        <v>29</v>
      </c>
      <c r="C72" s="376" t="s">
        <v>176</v>
      </c>
      <c r="D72" s="286">
        <v>114.3</v>
      </c>
      <c r="E72" s="280">
        <f t="shared" si="0"/>
        <v>47.7</v>
      </c>
      <c r="F72" s="281">
        <f t="shared" si="2"/>
        <v>15.530057870370371</v>
      </c>
      <c r="G72" s="282">
        <f t="shared" si="3"/>
        <v>15.52741898148148</v>
      </c>
      <c r="H72" s="586"/>
      <c r="I72" s="454"/>
    </row>
    <row r="73" spans="2:9" s="164" customFormat="1" ht="15" customHeight="1" x14ac:dyDescent="0.2">
      <c r="B73" s="331" t="s">
        <v>82</v>
      </c>
      <c r="C73" s="376" t="s">
        <v>190</v>
      </c>
      <c r="D73" s="286">
        <v>114.6</v>
      </c>
      <c r="E73" s="280">
        <f t="shared" si="0"/>
        <v>47.400000000000006</v>
      </c>
      <c r="F73" s="281">
        <f t="shared" si="2"/>
        <v>15.530358796296296</v>
      </c>
      <c r="G73" s="282">
        <f t="shared" si="3"/>
        <v>15.527708333333333</v>
      </c>
      <c r="H73" s="727"/>
      <c r="I73" s="728"/>
    </row>
    <row r="74" spans="2:9" ht="15" customHeight="1" x14ac:dyDescent="0.2">
      <c r="B74" s="331"/>
      <c r="C74" s="356" t="s">
        <v>261</v>
      </c>
      <c r="D74" s="286"/>
      <c r="E74" s="280"/>
      <c r="F74" s="281"/>
      <c r="G74" s="282"/>
      <c r="H74" s="586"/>
      <c r="I74" s="454"/>
    </row>
    <row r="75" spans="2:9" ht="15" customHeight="1" x14ac:dyDescent="0.2">
      <c r="B75" s="331" t="s">
        <v>29</v>
      </c>
      <c r="C75" s="376" t="s">
        <v>201</v>
      </c>
      <c r="D75" s="286">
        <v>121.2</v>
      </c>
      <c r="E75" s="280">
        <f t="shared" si="0"/>
        <v>40.799999999999997</v>
      </c>
      <c r="F75" s="281">
        <f t="shared" si="2"/>
        <v>15.536909722222221</v>
      </c>
      <c r="G75" s="282">
        <f t="shared" si="3"/>
        <v>15.534108796296296</v>
      </c>
      <c r="H75" s="586"/>
      <c r="I75" s="454"/>
    </row>
    <row r="76" spans="2:9" ht="15" customHeight="1" x14ac:dyDescent="0.2">
      <c r="B76" s="331" t="s">
        <v>29</v>
      </c>
      <c r="C76" s="376" t="s">
        <v>205</v>
      </c>
      <c r="D76" s="286">
        <v>122</v>
      </c>
      <c r="E76" s="280">
        <f t="shared" si="0"/>
        <v>40</v>
      </c>
      <c r="F76" s="281">
        <f t="shared" si="2"/>
        <v>15.537696759259259</v>
      </c>
      <c r="G76" s="282">
        <f t="shared" si="3"/>
        <v>15.534884259259259</v>
      </c>
      <c r="H76" s="586"/>
      <c r="I76" s="454"/>
    </row>
    <row r="77" spans="2:9" ht="15" customHeight="1" x14ac:dyDescent="0.2">
      <c r="B77" s="331" t="s">
        <v>82</v>
      </c>
      <c r="C77" s="376" t="s">
        <v>265</v>
      </c>
      <c r="D77" s="286">
        <v>122.8</v>
      </c>
      <c r="E77" s="280">
        <f t="shared" si="0"/>
        <v>39.200000000000003</v>
      </c>
      <c r="F77" s="281">
        <f t="shared" si="2"/>
        <v>15.53849537037037</v>
      </c>
      <c r="G77" s="282">
        <f t="shared" si="3"/>
        <v>15.535659722222222</v>
      </c>
      <c r="H77" s="586"/>
      <c r="I77" s="454"/>
    </row>
    <row r="78" spans="2:9" s="75" customFormat="1" ht="15" customHeight="1" x14ac:dyDescent="0.2">
      <c r="B78" s="331" t="s">
        <v>35</v>
      </c>
      <c r="C78" s="376" t="s">
        <v>107</v>
      </c>
      <c r="D78" s="286">
        <v>124.5</v>
      </c>
      <c r="E78" s="280">
        <f t="shared" si="0"/>
        <v>37.5</v>
      </c>
      <c r="F78" s="281">
        <f t="shared" si="2"/>
        <v>15.540173611111111</v>
      </c>
      <c r="G78" s="282">
        <f t="shared" si="3"/>
        <v>15.537303240740741</v>
      </c>
      <c r="H78" s="754"/>
      <c r="I78" s="755"/>
    </row>
    <row r="79" spans="2:9" s="166" customFormat="1" ht="15" customHeight="1" x14ac:dyDescent="0.2">
      <c r="B79" s="330" t="s">
        <v>36</v>
      </c>
      <c r="C79" s="386" t="s">
        <v>206</v>
      </c>
      <c r="D79" s="297">
        <v>127.7</v>
      </c>
      <c r="E79" s="272">
        <f t="shared" si="0"/>
        <v>34.299999999999997</v>
      </c>
      <c r="F79" s="273">
        <f t="shared" si="2"/>
        <v>15.543356481481482</v>
      </c>
      <c r="G79" s="274">
        <f t="shared" si="3"/>
        <v>15.540405092592591</v>
      </c>
      <c r="H79" s="681" t="s">
        <v>158</v>
      </c>
      <c r="I79" s="682"/>
    </row>
    <row r="80" spans="2:9" ht="15" customHeight="1" x14ac:dyDescent="0.2">
      <c r="B80" s="331" t="s">
        <v>36</v>
      </c>
      <c r="C80" s="376" t="s">
        <v>106</v>
      </c>
      <c r="D80" s="286">
        <v>133.1</v>
      </c>
      <c r="E80" s="280">
        <f t="shared" si="0"/>
        <v>28.900000000000006</v>
      </c>
      <c r="F80" s="281">
        <f t="shared" si="2"/>
        <v>15.548715277777777</v>
      </c>
      <c r="G80" s="282">
        <f t="shared" si="3"/>
        <v>15.545636574074074</v>
      </c>
      <c r="H80" s="586"/>
      <c r="I80" s="454"/>
    </row>
    <row r="81" spans="2:9" ht="15" customHeight="1" x14ac:dyDescent="0.2">
      <c r="B81" s="331" t="s">
        <v>36</v>
      </c>
      <c r="C81" s="376" t="s">
        <v>207</v>
      </c>
      <c r="D81" s="286">
        <v>135.69999999999999</v>
      </c>
      <c r="E81" s="280">
        <f t="shared" si="0"/>
        <v>26.300000000000011</v>
      </c>
      <c r="F81" s="281">
        <f t="shared" si="2"/>
        <v>15.551284722222222</v>
      </c>
      <c r="G81" s="282">
        <f t="shared" si="3"/>
        <v>15.548159722222222</v>
      </c>
      <c r="H81" s="727"/>
      <c r="I81" s="728"/>
    </row>
    <row r="82" spans="2:9" ht="15" customHeight="1" x14ac:dyDescent="0.2">
      <c r="B82" s="331" t="s">
        <v>36</v>
      </c>
      <c r="C82" s="376" t="s">
        <v>105</v>
      </c>
      <c r="D82" s="286">
        <v>137.1</v>
      </c>
      <c r="E82" s="280">
        <f t="shared" si="0"/>
        <v>24.900000000000006</v>
      </c>
      <c r="F82" s="281">
        <f t="shared" si="2"/>
        <v>15.552673611111111</v>
      </c>
      <c r="G82" s="282">
        <f t="shared" si="3"/>
        <v>15.549513888888889</v>
      </c>
      <c r="H82" s="283"/>
      <c r="I82" s="284"/>
    </row>
    <row r="83" spans="2:9" ht="15" customHeight="1" x14ac:dyDescent="0.2">
      <c r="B83" s="331"/>
      <c r="C83" s="356" t="s">
        <v>103</v>
      </c>
      <c r="D83" s="286"/>
      <c r="E83" s="280"/>
      <c r="F83" s="281"/>
      <c r="G83" s="282"/>
      <c r="H83" s="283"/>
      <c r="I83" s="284"/>
    </row>
    <row r="84" spans="2:9" ht="15" customHeight="1" x14ac:dyDescent="0.2">
      <c r="B84" s="542" t="s">
        <v>36</v>
      </c>
      <c r="C84" s="616" t="s">
        <v>97</v>
      </c>
      <c r="D84" s="544">
        <v>141.30000000000001</v>
      </c>
      <c r="E84" s="545">
        <f t="shared" si="0"/>
        <v>20.699999999999989</v>
      </c>
      <c r="F84" s="546">
        <f t="shared" si="2"/>
        <v>15.556840277777777</v>
      </c>
      <c r="G84" s="547">
        <f t="shared" si="3"/>
        <v>15.553587962962963</v>
      </c>
      <c r="H84" s="729" t="s">
        <v>473</v>
      </c>
      <c r="I84" s="730"/>
    </row>
    <row r="85" spans="2:9" ht="15" customHeight="1" x14ac:dyDescent="0.2">
      <c r="B85" s="331" t="s">
        <v>36</v>
      </c>
      <c r="C85" s="376" t="s">
        <v>104</v>
      </c>
      <c r="D85" s="286">
        <v>144.4</v>
      </c>
      <c r="E85" s="280">
        <f t="shared" si="0"/>
        <v>17.599999999999994</v>
      </c>
      <c r="F85" s="281">
        <f t="shared" si="2"/>
        <v>15.559918981481481</v>
      </c>
      <c r="G85" s="282">
        <f t="shared" si="3"/>
        <v>15.556585648148147</v>
      </c>
      <c r="H85" s="283"/>
      <c r="I85" s="284"/>
    </row>
    <row r="86" spans="2:9" s="164" customFormat="1" ht="15" customHeight="1" x14ac:dyDescent="0.2">
      <c r="B86" s="331" t="s">
        <v>263</v>
      </c>
      <c r="C86" s="376" t="s">
        <v>262</v>
      </c>
      <c r="D86" s="286">
        <v>145.80000000000001</v>
      </c>
      <c r="E86" s="280">
        <f t="shared" si="0"/>
        <v>16.199999999999989</v>
      </c>
      <c r="F86" s="281">
        <f t="shared" si="2"/>
        <v>15.561307870370371</v>
      </c>
      <c r="G86" s="282">
        <f t="shared" si="3"/>
        <v>15.557951388888888</v>
      </c>
      <c r="H86" s="727"/>
      <c r="I86" s="728"/>
    </row>
    <row r="87" spans="2:9" ht="15" customHeight="1" x14ac:dyDescent="0.2">
      <c r="B87" s="331" t="s">
        <v>35</v>
      </c>
      <c r="C87" s="376" t="s">
        <v>264</v>
      </c>
      <c r="D87" s="286">
        <v>149</v>
      </c>
      <c r="E87" s="280">
        <f t="shared" si="0"/>
        <v>13</v>
      </c>
      <c r="F87" s="281">
        <f t="shared" si="2"/>
        <v>15.564479166666667</v>
      </c>
      <c r="G87" s="282">
        <f t="shared" si="3"/>
        <v>15.561041666666666</v>
      </c>
      <c r="H87" s="283"/>
      <c r="I87" s="284"/>
    </row>
    <row r="88" spans="2:9" s="176" customFormat="1" ht="15" customHeight="1" x14ac:dyDescent="0.2">
      <c r="B88" s="459" t="s">
        <v>29</v>
      </c>
      <c r="C88" s="587" t="s">
        <v>227</v>
      </c>
      <c r="D88" s="322">
        <v>151.4</v>
      </c>
      <c r="E88" s="323">
        <f t="shared" si="0"/>
        <v>10.599999999999994</v>
      </c>
      <c r="F88" s="324">
        <f t="shared" si="2"/>
        <v>15.566863425925925</v>
      </c>
      <c r="G88" s="325">
        <f t="shared" si="3"/>
        <v>15.563368055555555</v>
      </c>
      <c r="H88" s="734" t="s">
        <v>57</v>
      </c>
      <c r="I88" s="735"/>
    </row>
    <row r="89" spans="2:9" s="164" customFormat="1" ht="15" customHeight="1" x14ac:dyDescent="0.2">
      <c r="B89" s="331" t="s">
        <v>29</v>
      </c>
      <c r="C89" s="376" t="s">
        <v>208</v>
      </c>
      <c r="D89" s="286">
        <v>153.5</v>
      </c>
      <c r="E89" s="280">
        <f t="shared" si="0"/>
        <v>8.5</v>
      </c>
      <c r="F89" s="281">
        <f t="shared" si="2"/>
        <v>15.568946759259259</v>
      </c>
      <c r="G89" s="282">
        <f t="shared" si="3"/>
        <v>15.565405092592592</v>
      </c>
      <c r="H89" s="727"/>
      <c r="I89" s="728"/>
    </row>
    <row r="90" spans="2:9" ht="15" customHeight="1" x14ac:dyDescent="0.2">
      <c r="B90" s="331"/>
      <c r="C90" s="356" t="s">
        <v>108</v>
      </c>
      <c r="D90" s="286"/>
      <c r="E90" s="280"/>
      <c r="F90" s="281"/>
      <c r="G90" s="282"/>
      <c r="H90" s="283"/>
      <c r="I90" s="284"/>
    </row>
    <row r="91" spans="2:9" s="57" customFormat="1" ht="15" customHeight="1" x14ac:dyDescent="0.2">
      <c r="B91" s="330" t="s">
        <v>29</v>
      </c>
      <c r="C91" s="386" t="s">
        <v>282</v>
      </c>
      <c r="D91" s="297">
        <v>157</v>
      </c>
      <c r="E91" s="272">
        <f t="shared" si="0"/>
        <v>5</v>
      </c>
      <c r="F91" s="273">
        <f t="shared" si="2"/>
        <v>15.572418981481482</v>
      </c>
      <c r="G91" s="274">
        <f t="shared" si="3"/>
        <v>15.568796296296295</v>
      </c>
      <c r="H91" s="681" t="s">
        <v>58</v>
      </c>
      <c r="I91" s="682"/>
    </row>
    <row r="92" spans="2:9" s="53" customFormat="1" ht="15" customHeight="1" x14ac:dyDescent="0.2">
      <c r="B92" s="331" t="s">
        <v>29</v>
      </c>
      <c r="C92" s="376" t="s">
        <v>281</v>
      </c>
      <c r="D92" s="286">
        <v>158</v>
      </c>
      <c r="E92" s="280">
        <f t="shared" ref="E92:E98" si="4">$G$6-D92</f>
        <v>4</v>
      </c>
      <c r="F92" s="281">
        <f t="shared" si="2"/>
        <v>15.57341435185185</v>
      </c>
      <c r="G92" s="282">
        <f t="shared" si="3"/>
        <v>15.569768518518519</v>
      </c>
      <c r="H92" s="727"/>
      <c r="I92" s="728"/>
    </row>
    <row r="93" spans="2:9" s="46" customFormat="1" ht="15" customHeight="1" x14ac:dyDescent="0.2">
      <c r="B93" s="330" t="s">
        <v>29</v>
      </c>
      <c r="C93" s="386" t="s">
        <v>280</v>
      </c>
      <c r="D93" s="297">
        <v>159</v>
      </c>
      <c r="E93" s="272">
        <f t="shared" si="4"/>
        <v>3</v>
      </c>
      <c r="F93" s="273">
        <f t="shared" si="2"/>
        <v>15.574409722222221</v>
      </c>
      <c r="G93" s="274">
        <f t="shared" si="3"/>
        <v>15.570740740740741</v>
      </c>
      <c r="H93" s="681" t="s">
        <v>59</v>
      </c>
      <c r="I93" s="682"/>
    </row>
    <row r="94" spans="2:9" s="60" customFormat="1" ht="15" customHeight="1" x14ac:dyDescent="0.2">
      <c r="B94" s="331" t="s">
        <v>29</v>
      </c>
      <c r="C94" s="376" t="s">
        <v>279</v>
      </c>
      <c r="D94" s="286">
        <v>160</v>
      </c>
      <c r="E94" s="280">
        <f t="shared" si="4"/>
        <v>2</v>
      </c>
      <c r="F94" s="281">
        <f t="shared" si="2"/>
        <v>15.575393518518517</v>
      </c>
      <c r="G94" s="282">
        <f t="shared" si="3"/>
        <v>15.571701388888888</v>
      </c>
      <c r="H94" s="727"/>
      <c r="I94" s="728"/>
    </row>
    <row r="95" spans="2:9" s="60" customFormat="1" ht="15" customHeight="1" x14ac:dyDescent="0.2">
      <c r="B95" s="331" t="s">
        <v>82</v>
      </c>
      <c r="C95" s="376" t="s">
        <v>190</v>
      </c>
      <c r="D95" s="286">
        <v>160.69999999999999</v>
      </c>
      <c r="E95" s="280">
        <f t="shared" si="4"/>
        <v>1.3000000000000114</v>
      </c>
      <c r="F95" s="281">
        <f t="shared" si="2"/>
        <v>15.576087962962962</v>
      </c>
      <c r="G95" s="282">
        <f t="shared" si="3"/>
        <v>15.572384259259259</v>
      </c>
      <c r="H95" s="283"/>
      <c r="I95" s="284"/>
    </row>
    <row r="96" spans="2:9" s="46" customFormat="1" ht="15" customHeight="1" x14ac:dyDescent="0.2">
      <c r="B96" s="330" t="s">
        <v>29</v>
      </c>
      <c r="C96" s="386" t="s">
        <v>416</v>
      </c>
      <c r="D96" s="297">
        <v>161</v>
      </c>
      <c r="E96" s="272">
        <f t="shared" si="4"/>
        <v>1</v>
      </c>
      <c r="F96" s="273">
        <f t="shared" si="2"/>
        <v>15.576388888888888</v>
      </c>
      <c r="G96" s="274">
        <f t="shared" si="3"/>
        <v>15.57267361111111</v>
      </c>
      <c r="H96" s="681" t="s">
        <v>60</v>
      </c>
      <c r="I96" s="682"/>
    </row>
    <row r="97" spans="2:9" s="57" customFormat="1" ht="15" customHeight="1" thickBot="1" x14ac:dyDescent="0.25">
      <c r="B97" s="588" t="s">
        <v>29</v>
      </c>
      <c r="C97" s="589" t="s">
        <v>517</v>
      </c>
      <c r="D97" s="590">
        <v>162</v>
      </c>
      <c r="E97" s="387">
        <f t="shared" si="4"/>
        <v>0</v>
      </c>
      <c r="F97" s="591">
        <f t="shared" si="2"/>
        <v>15.577384259259258</v>
      </c>
      <c r="G97" s="592">
        <f t="shared" si="3"/>
        <v>15.573645833333332</v>
      </c>
      <c r="H97" s="593"/>
      <c r="I97" s="594"/>
    </row>
    <row r="98" spans="2:9" s="78" customFormat="1" ht="15" customHeight="1" thickBot="1" x14ac:dyDescent="0.2">
      <c r="B98" s="441" t="s">
        <v>29</v>
      </c>
      <c r="C98" s="595" t="s">
        <v>518</v>
      </c>
      <c r="D98" s="596">
        <v>162</v>
      </c>
      <c r="E98" s="391">
        <f t="shared" si="4"/>
        <v>0</v>
      </c>
      <c r="F98" s="392">
        <f t="shared" ref="F98" si="5">TEXT((D98/F$14)/24,"h:mm:s")+$H$6</f>
        <v>15.577384259259258</v>
      </c>
      <c r="G98" s="392">
        <f t="shared" ref="G98" si="6">TEXT((D98/G$14)/24,"h:mm:s")+$H$6</f>
        <v>15.573645833333332</v>
      </c>
      <c r="H98" s="689" t="s">
        <v>454</v>
      </c>
      <c r="I98" s="690"/>
    </row>
    <row r="99" spans="2:9" s="53" customFormat="1" ht="15" customHeight="1" x14ac:dyDescent="0.2">
      <c r="B99" s="597"/>
      <c r="C99" s="598"/>
      <c r="D99" s="286"/>
      <c r="E99" s="425"/>
      <c r="F99" s="281"/>
      <c r="G99" s="281"/>
      <c r="H99" s="599"/>
      <c r="I99" s="599"/>
    </row>
    <row r="100" spans="2:9" s="53" customFormat="1" ht="15" customHeight="1" x14ac:dyDescent="0.2">
      <c r="B100" s="49"/>
      <c r="C100" s="79"/>
      <c r="D100" s="33"/>
      <c r="E100" s="80"/>
      <c r="F100" s="47"/>
      <c r="G100" s="47"/>
    </row>
    <row r="101" spans="2:9" ht="11.1" customHeight="1" x14ac:dyDescent="0.2"/>
    <row r="102" spans="2:9" ht="11.1" customHeight="1" x14ac:dyDescent="0.2"/>
    <row r="103" spans="2:9" ht="11.1" customHeight="1" x14ac:dyDescent="0.2"/>
    <row r="104" spans="2:9" ht="11.1" customHeight="1" x14ac:dyDescent="0.2"/>
    <row r="105" spans="2:9" ht="11.1" customHeight="1" x14ac:dyDescent="0.2"/>
    <row r="106" spans="2:9" ht="11.1" customHeight="1" x14ac:dyDescent="0.2"/>
    <row r="107" spans="2:9" ht="11.1" customHeight="1" x14ac:dyDescent="0.2"/>
    <row r="108" spans="2:9" ht="11.1" customHeight="1" x14ac:dyDescent="0.2"/>
    <row r="109" spans="2:9" ht="11.1" customHeight="1" x14ac:dyDescent="0.2"/>
    <row r="110" spans="2:9" ht="11.1" customHeight="1" x14ac:dyDescent="0.2"/>
    <row r="111" spans="2:9" ht="11.1" customHeight="1" x14ac:dyDescent="0.2"/>
    <row r="112" spans="2:9" ht="11.1" customHeight="1" x14ac:dyDescent="0.2"/>
    <row r="113" ht="11.1" customHeight="1" x14ac:dyDescent="0.2"/>
    <row r="114" ht="11.1" customHeight="1" x14ac:dyDescent="0.2"/>
    <row r="115" ht="11.1" customHeight="1" x14ac:dyDescent="0.2"/>
    <row r="116" ht="11.1" customHeight="1" x14ac:dyDescent="0.2"/>
    <row r="117" ht="11.1" customHeight="1" x14ac:dyDescent="0.2"/>
    <row r="118" ht="11.1" customHeight="1" x14ac:dyDescent="0.2"/>
    <row r="119" ht="11.1" customHeight="1" x14ac:dyDescent="0.2"/>
    <row r="120" ht="11.1" customHeight="1" x14ac:dyDescent="0.2"/>
    <row r="121" ht="11.1" customHeight="1" x14ac:dyDescent="0.2"/>
    <row r="122" ht="11.1" customHeight="1" x14ac:dyDescent="0.2"/>
    <row r="123" ht="11.1" customHeight="1" x14ac:dyDescent="0.2"/>
    <row r="124" ht="11.1" customHeight="1" x14ac:dyDescent="0.2"/>
    <row r="125" ht="11.1" customHeight="1" x14ac:dyDescent="0.2"/>
    <row r="126" ht="11.1" customHeight="1" x14ac:dyDescent="0.2"/>
    <row r="127" ht="11.1" customHeight="1" x14ac:dyDescent="0.2"/>
    <row r="128" ht="11.1" customHeight="1" x14ac:dyDescent="0.2"/>
    <row r="129" ht="11.1" customHeight="1" x14ac:dyDescent="0.2"/>
    <row r="130" ht="11.1" customHeight="1" x14ac:dyDescent="0.2"/>
    <row r="131" ht="11.1" customHeight="1" x14ac:dyDescent="0.2"/>
    <row r="149" ht="11.1" customHeight="1" x14ac:dyDescent="0.2"/>
    <row r="150" ht="11.1" customHeight="1" x14ac:dyDescent="0.2"/>
  </sheetData>
  <mergeCells count="48">
    <mergeCell ref="H68:I68"/>
    <mergeCell ref="H52:I52"/>
    <mergeCell ref="H96:I96"/>
    <mergeCell ref="H65:I65"/>
    <mergeCell ref="H73:I73"/>
    <mergeCell ref="H56:I56"/>
    <mergeCell ref="H57:I57"/>
    <mergeCell ref="H84:I84"/>
    <mergeCell ref="H98:I98"/>
    <mergeCell ref="H78:I78"/>
    <mergeCell ref="H91:I91"/>
    <mergeCell ref="H92:I92"/>
    <mergeCell ref="H93:I93"/>
    <mergeCell ref="H94:I94"/>
    <mergeCell ref="H81:I81"/>
    <mergeCell ref="H86:I86"/>
    <mergeCell ref="H89:I89"/>
    <mergeCell ref="H79:I79"/>
    <mergeCell ref="H88:I88"/>
    <mergeCell ref="H31:I31"/>
    <mergeCell ref="H40:I40"/>
    <mergeCell ref="H45:I45"/>
    <mergeCell ref="H47:I47"/>
    <mergeCell ref="H49:I49"/>
    <mergeCell ref="H48:I48"/>
    <mergeCell ref="H34:I34"/>
    <mergeCell ref="H36:I36"/>
    <mergeCell ref="H50:I50"/>
    <mergeCell ref="H53:I53"/>
    <mergeCell ref="H58:I58"/>
    <mergeCell ref="H59:I59"/>
    <mergeCell ref="H63:I63"/>
    <mergeCell ref="H60:I60"/>
    <mergeCell ref="H30:I30"/>
    <mergeCell ref="C2:G2"/>
    <mergeCell ref="H5:I5"/>
    <mergeCell ref="H6:I6"/>
    <mergeCell ref="B8:E8"/>
    <mergeCell ref="G8:I8"/>
    <mergeCell ref="B9:D9"/>
    <mergeCell ref="G9:I9"/>
    <mergeCell ref="B10:D10"/>
    <mergeCell ref="B11:C11"/>
    <mergeCell ref="H12:I14"/>
    <mergeCell ref="H16:I16"/>
    <mergeCell ref="H26:I26"/>
    <mergeCell ref="H21:I21"/>
    <mergeCell ref="H27:I27"/>
  </mergeCells>
  <pageMargins left="0.7" right="0.7" top="0.75" bottom="0.75" header="0.3" footer="0.3"/>
  <pageSetup paperSize="9" scale="88" orientation="portrait" r:id="rId1"/>
  <rowBreaks count="1" manualBreakCount="1">
    <brk id="54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I83"/>
  <sheetViews>
    <sheetView zoomScale="122" zoomScaleNormal="122" workbookViewId="0">
      <selection activeCell="C52" sqref="C52"/>
    </sheetView>
  </sheetViews>
  <sheetFormatPr defaultColWidth="10.76171875" defaultRowHeight="15" x14ac:dyDescent="0.2"/>
  <cols>
    <col min="1" max="1" width="3.765625" customWidth="1"/>
    <col min="2" max="2" width="6.05078125" customWidth="1"/>
    <col min="3" max="3" width="32.8203125" customWidth="1"/>
    <col min="4" max="4" width="8.7421875" customWidth="1"/>
    <col min="5" max="5" width="9.28125" customWidth="1"/>
    <col min="6" max="6" width="10.76171875" customWidth="1"/>
    <col min="7" max="7" width="9.28125" customWidth="1"/>
    <col min="8" max="8" width="7.80078125" customWidth="1"/>
    <col min="9" max="9" width="3.2265625" customWidth="1"/>
    <col min="10" max="10" width="2.41796875" customWidth="1"/>
  </cols>
  <sheetData>
    <row r="1" spans="2:9" ht="12" customHeight="1" x14ac:dyDescent="0.2">
      <c r="B1" s="129"/>
      <c r="C1" s="130"/>
      <c r="D1" s="130"/>
      <c r="E1" s="130"/>
      <c r="F1" s="130"/>
      <c r="G1" s="130"/>
      <c r="H1" s="130"/>
      <c r="I1" s="131"/>
    </row>
    <row r="2" spans="2:9" x14ac:dyDescent="0.2">
      <c r="B2" s="132"/>
      <c r="C2" s="698" t="s">
        <v>178</v>
      </c>
      <c r="D2" s="698"/>
      <c r="E2" s="698"/>
      <c r="F2" s="698"/>
      <c r="G2" s="698"/>
      <c r="H2" s="135"/>
      <c r="I2" s="136"/>
    </row>
    <row r="3" spans="2:9" ht="12" customHeight="1" x14ac:dyDescent="0.2">
      <c r="B3" s="132"/>
      <c r="C3" s="133"/>
      <c r="D3" s="133"/>
      <c r="E3" s="133"/>
      <c r="F3" s="133"/>
      <c r="G3" s="133"/>
      <c r="H3" s="133"/>
      <c r="I3" s="134"/>
    </row>
    <row r="4" spans="2:9" ht="12" customHeight="1" thickBot="1" x14ac:dyDescent="0.25">
      <c r="B4" s="137"/>
      <c r="C4" s="138"/>
      <c r="D4" s="138"/>
      <c r="E4" s="138"/>
      <c r="F4" s="138"/>
      <c r="G4" s="138"/>
      <c r="H4" s="138"/>
      <c r="I4" s="134"/>
    </row>
    <row r="5" spans="2:9" ht="12" customHeight="1" x14ac:dyDescent="0.2">
      <c r="B5" s="139"/>
      <c r="C5" s="140"/>
      <c r="D5" s="128"/>
      <c r="E5" s="128"/>
      <c r="F5" s="128"/>
      <c r="G5" s="239" t="s">
        <v>0</v>
      </c>
      <c r="H5" s="761" t="s">
        <v>1</v>
      </c>
      <c r="I5" s="700"/>
    </row>
    <row r="6" spans="2:9" ht="12" customHeight="1" thickBot="1" x14ac:dyDescent="0.25">
      <c r="B6" s="141"/>
      <c r="C6" s="142"/>
      <c r="D6" s="143"/>
      <c r="E6" s="143"/>
      <c r="F6" s="144"/>
      <c r="G6" s="240">
        <v>158</v>
      </c>
      <c r="H6" s="657">
        <v>15.416666666666666</v>
      </c>
      <c r="I6" s="658"/>
    </row>
    <row r="7" spans="2:9" ht="12" customHeight="1" thickBot="1" x14ac:dyDescent="0.25">
      <c r="B7" s="145"/>
      <c r="C7" s="146"/>
      <c r="D7" s="147"/>
      <c r="E7" s="148"/>
      <c r="F7" s="149"/>
      <c r="G7" s="241"/>
      <c r="H7" s="242"/>
      <c r="I7" s="243"/>
    </row>
    <row r="8" spans="2:9" ht="12" customHeight="1" thickBot="1" x14ac:dyDescent="0.25">
      <c r="B8" s="762"/>
      <c r="C8" s="763"/>
      <c r="D8" s="763"/>
      <c r="E8" s="763"/>
      <c r="F8" s="135"/>
      <c r="G8" s="699" t="s">
        <v>145</v>
      </c>
      <c r="H8" s="745"/>
      <c r="I8" s="700"/>
    </row>
    <row r="9" spans="2:9" ht="12" customHeight="1" thickBot="1" x14ac:dyDescent="0.25">
      <c r="B9" s="758">
        <v>45145</v>
      </c>
      <c r="C9" s="759"/>
      <c r="D9" s="760"/>
      <c r="E9" s="152"/>
      <c r="F9" s="149"/>
      <c r="G9" s="664" t="s">
        <v>457</v>
      </c>
      <c r="H9" s="665"/>
      <c r="I9" s="666"/>
    </row>
    <row r="10" spans="2:9" ht="12" customHeight="1" thickBot="1" x14ac:dyDescent="0.25">
      <c r="B10" s="764" t="s">
        <v>405</v>
      </c>
      <c r="C10" s="765"/>
      <c r="D10" s="766"/>
      <c r="E10" s="153"/>
      <c r="F10" s="150"/>
      <c r="G10" s="150"/>
      <c r="H10" s="151"/>
      <c r="I10" s="134"/>
    </row>
    <row r="11" spans="2:9" ht="12" customHeight="1" thickBot="1" x14ac:dyDescent="0.25">
      <c r="B11" s="664" t="s">
        <v>403</v>
      </c>
      <c r="C11" s="666"/>
      <c r="D11" s="244"/>
      <c r="E11" s="154"/>
      <c r="F11" s="154"/>
      <c r="G11" s="154"/>
      <c r="H11" s="155"/>
      <c r="I11" s="156"/>
    </row>
    <row r="12" spans="2:9" ht="11.1" customHeight="1" x14ac:dyDescent="0.2">
      <c r="B12" s="245" t="s">
        <v>2</v>
      </c>
      <c r="C12" s="246"/>
      <c r="D12" s="247" t="s">
        <v>0</v>
      </c>
      <c r="E12" s="246" t="s">
        <v>0</v>
      </c>
      <c r="F12" s="247" t="s">
        <v>3</v>
      </c>
      <c r="G12" s="248" t="s">
        <v>4</v>
      </c>
      <c r="H12" s="767" t="s">
        <v>5</v>
      </c>
      <c r="I12" s="707"/>
    </row>
    <row r="13" spans="2:9" ht="11.1" customHeight="1" x14ac:dyDescent="0.2">
      <c r="B13" s="250" t="s">
        <v>6</v>
      </c>
      <c r="C13" s="251" t="s">
        <v>7</v>
      </c>
      <c r="D13" s="252" t="s">
        <v>8</v>
      </c>
      <c r="E13" s="251" t="s">
        <v>9</v>
      </c>
      <c r="F13" s="252" t="s">
        <v>10</v>
      </c>
      <c r="G13" s="253" t="s">
        <v>10</v>
      </c>
      <c r="H13" s="768"/>
      <c r="I13" s="709"/>
    </row>
    <row r="14" spans="2:9" ht="11.1" customHeight="1" thickBot="1" x14ac:dyDescent="0.25">
      <c r="B14" s="255" t="s">
        <v>11</v>
      </c>
      <c r="C14" s="256"/>
      <c r="D14" s="257"/>
      <c r="E14" s="256"/>
      <c r="F14" s="257">
        <v>40</v>
      </c>
      <c r="G14" s="258">
        <v>42</v>
      </c>
      <c r="H14" s="769"/>
      <c r="I14" s="711"/>
    </row>
    <row r="15" spans="2:9" ht="12" customHeight="1" x14ac:dyDescent="0.2">
      <c r="B15" s="261"/>
      <c r="C15" s="262" t="s">
        <v>406</v>
      </c>
      <c r="D15" s="262"/>
      <c r="E15" s="262"/>
      <c r="F15" s="262"/>
      <c r="G15" s="262"/>
      <c r="H15" s="263"/>
      <c r="I15" s="264"/>
    </row>
    <row r="16" spans="2:9" s="81" customFormat="1" ht="12" customHeight="1" x14ac:dyDescent="0.2">
      <c r="B16" s="348"/>
      <c r="C16" s="395" t="s">
        <v>498</v>
      </c>
      <c r="D16" s="271"/>
      <c r="E16" s="272"/>
      <c r="F16" s="273"/>
      <c r="G16" s="274"/>
      <c r="H16" s="695"/>
      <c r="I16" s="696"/>
    </row>
    <row r="17" spans="2:9" ht="12" customHeight="1" x14ac:dyDescent="0.2">
      <c r="B17" s="331" t="s">
        <v>140</v>
      </c>
      <c r="C17" s="386" t="s">
        <v>512</v>
      </c>
      <c r="D17" s="271">
        <v>0</v>
      </c>
      <c r="E17" s="272">
        <f t="shared" ref="E17:E53" si="0">$G$6-D17</f>
        <v>158</v>
      </c>
      <c r="F17" s="273">
        <f>TEXT((D17/F$14)/24,"h:mm:s")+$H$6</f>
        <v>15.416666666666666</v>
      </c>
      <c r="G17" s="274">
        <f>TEXT((D17/G$14)/24,"h:mm:s")+$H$6</f>
        <v>15.416666666666666</v>
      </c>
      <c r="H17" s="719" t="s">
        <v>95</v>
      </c>
      <c r="I17" s="720"/>
    </row>
    <row r="18" spans="2:9" s="60" customFormat="1" ht="12" customHeight="1" x14ac:dyDescent="0.2">
      <c r="B18" s="331" t="s">
        <v>25</v>
      </c>
      <c r="C18" s="351" t="s">
        <v>398</v>
      </c>
      <c r="D18" s="286">
        <v>2</v>
      </c>
      <c r="E18" s="280">
        <f t="shared" si="0"/>
        <v>156</v>
      </c>
      <c r="F18" s="281">
        <f t="shared" ref="F18:F24" si="1">TEXT((D18/F$14)/24,"h:mm:s")+$H$6</f>
        <v>15.418749999999999</v>
      </c>
      <c r="G18" s="282">
        <f t="shared" ref="G18:G24" si="2">TEXT((D18/G$14)/24,"h:mm:s")+$H$6</f>
        <v>15.418645833333333</v>
      </c>
      <c r="H18" s="327"/>
      <c r="I18" s="157"/>
    </row>
    <row r="19" spans="2:9" s="60" customFormat="1" ht="12" customHeight="1" x14ac:dyDescent="0.2">
      <c r="B19" s="331"/>
      <c r="C19" s="600" t="s">
        <v>72</v>
      </c>
      <c r="D19" s="286"/>
      <c r="E19" s="280"/>
      <c r="F19" s="281"/>
      <c r="G19" s="282"/>
      <c r="H19" s="327"/>
      <c r="I19" s="157"/>
    </row>
    <row r="20" spans="2:9" s="164" customFormat="1" ht="12" customHeight="1" x14ac:dyDescent="0.2">
      <c r="B20" s="331" t="s">
        <v>25</v>
      </c>
      <c r="C20" s="351" t="s">
        <v>209</v>
      </c>
      <c r="D20" s="286">
        <v>7.7</v>
      </c>
      <c r="E20" s="280">
        <f t="shared" si="0"/>
        <v>150.30000000000001</v>
      </c>
      <c r="F20" s="281">
        <f t="shared" si="1"/>
        <v>15.424687499999999</v>
      </c>
      <c r="G20" s="282">
        <f t="shared" si="2"/>
        <v>15.424305555555556</v>
      </c>
      <c r="H20" s="327"/>
      <c r="I20" s="157"/>
    </row>
    <row r="21" spans="2:9" s="57" customFormat="1" ht="12" customHeight="1" x14ac:dyDescent="0.2">
      <c r="B21" s="331" t="s">
        <v>25</v>
      </c>
      <c r="C21" s="351" t="s">
        <v>157</v>
      </c>
      <c r="D21" s="286">
        <v>9</v>
      </c>
      <c r="E21" s="280">
        <f t="shared" si="0"/>
        <v>149</v>
      </c>
      <c r="F21" s="281">
        <f t="shared" si="1"/>
        <v>15.426041666666666</v>
      </c>
      <c r="G21" s="282">
        <f t="shared" si="2"/>
        <v>15.425590277777777</v>
      </c>
      <c r="H21" s="679"/>
      <c r="I21" s="680"/>
    </row>
    <row r="22" spans="2:9" s="53" customFormat="1" ht="12" customHeight="1" x14ac:dyDescent="0.2">
      <c r="B22" s="331" t="s">
        <v>25</v>
      </c>
      <c r="C22" s="351" t="s">
        <v>399</v>
      </c>
      <c r="D22" s="286">
        <v>7</v>
      </c>
      <c r="E22" s="280">
        <f t="shared" si="0"/>
        <v>151</v>
      </c>
      <c r="F22" s="281">
        <f t="shared" si="1"/>
        <v>15.423958333333333</v>
      </c>
      <c r="G22" s="282">
        <f t="shared" si="2"/>
        <v>15.423611111111111</v>
      </c>
      <c r="H22" s="283"/>
      <c r="I22" s="157"/>
    </row>
    <row r="23" spans="2:9" s="51" customFormat="1" ht="12" customHeight="1" x14ac:dyDescent="0.2">
      <c r="B23" s="452" t="s">
        <v>25</v>
      </c>
      <c r="C23" s="358" t="s">
        <v>400</v>
      </c>
      <c r="D23" s="290">
        <v>12</v>
      </c>
      <c r="E23" s="291">
        <f t="shared" si="0"/>
        <v>146</v>
      </c>
      <c r="F23" s="292">
        <f t="shared" si="1"/>
        <v>15.429166666666665</v>
      </c>
      <c r="G23" s="293">
        <f t="shared" si="2"/>
        <v>15.428576388888889</v>
      </c>
      <c r="H23" s="752" t="s">
        <v>50</v>
      </c>
      <c r="I23" s="753"/>
    </row>
    <row r="24" spans="2:9" s="170" customFormat="1" ht="12" customHeight="1" x14ac:dyDescent="0.2">
      <c r="B24" s="542" t="s">
        <v>25</v>
      </c>
      <c r="C24" s="614" t="s">
        <v>267</v>
      </c>
      <c r="D24" s="544">
        <v>13.7</v>
      </c>
      <c r="E24" s="545">
        <f t="shared" si="0"/>
        <v>144.30000000000001</v>
      </c>
      <c r="F24" s="546">
        <f t="shared" si="1"/>
        <v>15.430937499999999</v>
      </c>
      <c r="G24" s="547">
        <f t="shared" si="2"/>
        <v>15.43025462962963</v>
      </c>
      <c r="H24" s="729" t="s">
        <v>474</v>
      </c>
      <c r="I24" s="730"/>
    </row>
    <row r="25" spans="2:9" s="164" customFormat="1" ht="12" customHeight="1" x14ac:dyDescent="0.2">
      <c r="B25" s="331" t="s">
        <v>25</v>
      </c>
      <c r="C25" s="351" t="s">
        <v>399</v>
      </c>
      <c r="D25" s="286">
        <v>20.399999999999999</v>
      </c>
      <c r="E25" s="280">
        <f t="shared" si="0"/>
        <v>137.6</v>
      </c>
      <c r="F25" s="281">
        <f>TEXT((D25/F$14)/24,"h:mm:s")+$H$6</f>
        <v>15.437916666666666</v>
      </c>
      <c r="G25" s="282">
        <f>TEXT((D25/G$14)/24,"h:mm:s")+$H$6</f>
        <v>15.436909722222222</v>
      </c>
      <c r="H25" s="601"/>
      <c r="I25" s="157"/>
    </row>
    <row r="26" spans="2:9" s="57" customFormat="1" ht="12" customHeight="1" x14ac:dyDescent="0.2">
      <c r="B26" s="330" t="s">
        <v>25</v>
      </c>
      <c r="C26" s="368" t="s">
        <v>157</v>
      </c>
      <c r="D26" s="297">
        <v>22.8</v>
      </c>
      <c r="E26" s="272">
        <f t="shared" si="0"/>
        <v>135.19999999999999</v>
      </c>
      <c r="F26" s="273">
        <f>TEXT((D26/F$14)/24,"h:mm:s")+$H$6</f>
        <v>15.440416666666666</v>
      </c>
      <c r="G26" s="274">
        <f>TEXT((D26/G$14)/24,"h:mm:s")+$H$6</f>
        <v>15.439282407407406</v>
      </c>
      <c r="H26" s="681" t="s">
        <v>158</v>
      </c>
      <c r="I26" s="682"/>
    </row>
    <row r="27" spans="2:9" s="57" customFormat="1" ht="12" customHeight="1" x14ac:dyDescent="0.2">
      <c r="B27" s="330"/>
      <c r="C27" s="600" t="s">
        <v>406</v>
      </c>
      <c r="D27" s="297"/>
      <c r="E27" s="272"/>
      <c r="F27" s="273"/>
      <c r="G27" s="274"/>
      <c r="H27" s="316"/>
      <c r="I27" s="317"/>
    </row>
    <row r="28" spans="2:9" s="57" customFormat="1" ht="12" customHeight="1" x14ac:dyDescent="0.2">
      <c r="B28" s="330" t="s">
        <v>25</v>
      </c>
      <c r="C28" s="368" t="s">
        <v>110</v>
      </c>
      <c r="D28" s="297">
        <v>25.4</v>
      </c>
      <c r="E28" s="272">
        <f t="shared" si="0"/>
        <v>132.6</v>
      </c>
      <c r="F28" s="273">
        <f>TEXT((D28/F$14)/24,"h:mm:s")+$H$6</f>
        <v>15.443125</v>
      </c>
      <c r="G28" s="274">
        <f>TEXT((D28/G$14)/24,"h:mm:s")+$H$6</f>
        <v>15.441863425925925</v>
      </c>
      <c r="H28" s="681" t="s">
        <v>158</v>
      </c>
      <c r="I28" s="682"/>
    </row>
    <row r="29" spans="2:9" ht="12" customHeight="1" x14ac:dyDescent="0.2">
      <c r="B29" s="382" t="s">
        <v>140</v>
      </c>
      <c r="C29" s="602" t="s">
        <v>407</v>
      </c>
      <c r="D29" s="384">
        <v>28.8</v>
      </c>
      <c r="E29" s="379">
        <f t="shared" si="0"/>
        <v>129.19999999999999</v>
      </c>
      <c r="F29" s="380">
        <f>TEXT((D29/F$14)/24,"h:mm:s")+$H$6</f>
        <v>15.446666666666665</v>
      </c>
      <c r="G29" s="515">
        <f>TEXT((D29/G$14)/24,"h:mm:s")+$H$6</f>
        <v>15.445243055555554</v>
      </c>
      <c r="H29" s="603"/>
      <c r="I29" s="243"/>
    </row>
    <row r="30" spans="2:9" s="60" customFormat="1" ht="12" customHeight="1" x14ac:dyDescent="0.2">
      <c r="B30" s="331" t="s">
        <v>140</v>
      </c>
      <c r="C30" s="351" t="s">
        <v>163</v>
      </c>
      <c r="D30" s="286">
        <v>29.7</v>
      </c>
      <c r="E30" s="280">
        <f t="shared" si="0"/>
        <v>128.30000000000001</v>
      </c>
      <c r="F30" s="281">
        <f>TEXT((D30/F$14)/24,"h:mm:s")+$H$6</f>
        <v>15.447604166666666</v>
      </c>
      <c r="G30" s="282">
        <f>TEXT((D30/G$14)/24,"h:mm:s")+$H$6</f>
        <v>15.446134259259258</v>
      </c>
      <c r="H30" s="727"/>
      <c r="I30" s="728"/>
    </row>
    <row r="31" spans="2:9" s="60" customFormat="1" ht="12" customHeight="1" x14ac:dyDescent="0.2">
      <c r="B31" s="331"/>
      <c r="C31" s="600" t="s">
        <v>173</v>
      </c>
      <c r="D31" s="286"/>
      <c r="E31" s="280"/>
      <c r="F31" s="281" t="s">
        <v>401</v>
      </c>
      <c r="G31" s="282"/>
      <c r="H31" s="283"/>
      <c r="I31" s="284"/>
    </row>
    <row r="32" spans="2:9" s="51" customFormat="1" ht="12" customHeight="1" x14ac:dyDescent="0.2">
      <c r="B32" s="452" t="s">
        <v>140</v>
      </c>
      <c r="C32" s="358" t="s">
        <v>161</v>
      </c>
      <c r="D32" s="290">
        <v>37.299999999999997</v>
      </c>
      <c r="E32" s="291">
        <f t="shared" si="0"/>
        <v>120.7</v>
      </c>
      <c r="F32" s="292">
        <f t="shared" ref="F32:F44" si="3">TEXT((D32/F$14)/24,"h:mm:s")+$H$6</f>
        <v>15.455520833333333</v>
      </c>
      <c r="G32" s="293">
        <f t="shared" ref="G32:G44" si="4">TEXT((D32/G$14)/24,"h:mm:s")+$H$6</f>
        <v>15.453668981481481</v>
      </c>
      <c r="H32" s="752" t="s">
        <v>51</v>
      </c>
      <c r="I32" s="753"/>
    </row>
    <row r="33" spans="2:9" s="51" customFormat="1" ht="12" customHeight="1" x14ac:dyDescent="0.2">
      <c r="B33" s="452"/>
      <c r="C33" s="600" t="s">
        <v>174</v>
      </c>
      <c r="D33" s="290"/>
      <c r="E33" s="291"/>
      <c r="F33" s="292"/>
      <c r="G33" s="293"/>
      <c r="H33" s="294"/>
      <c r="I33" s="295"/>
    </row>
    <row r="34" spans="2:9" s="53" customFormat="1" ht="12" customHeight="1" x14ac:dyDescent="0.2">
      <c r="B34" s="331" t="s">
        <v>140</v>
      </c>
      <c r="C34" s="351" t="s">
        <v>408</v>
      </c>
      <c r="D34" s="286">
        <v>43.6</v>
      </c>
      <c r="E34" s="280">
        <f t="shared" si="0"/>
        <v>114.4</v>
      </c>
      <c r="F34" s="281">
        <f t="shared" si="3"/>
        <v>15.462083333333332</v>
      </c>
      <c r="G34" s="282">
        <f t="shared" si="4"/>
        <v>15.459918981481481</v>
      </c>
      <c r="H34" s="283"/>
      <c r="I34" s="157"/>
    </row>
    <row r="35" spans="2:9" s="53" customFormat="1" ht="12" customHeight="1" x14ac:dyDescent="0.2">
      <c r="B35" s="331"/>
      <c r="C35" s="600" t="s">
        <v>75</v>
      </c>
      <c r="D35" s="286"/>
      <c r="E35" s="280"/>
      <c r="F35" s="281"/>
      <c r="G35" s="282"/>
      <c r="H35" s="283"/>
      <c r="I35" s="157"/>
    </row>
    <row r="36" spans="2:9" s="60" customFormat="1" ht="12" customHeight="1" x14ac:dyDescent="0.2">
      <c r="B36" s="331" t="s">
        <v>25</v>
      </c>
      <c r="C36" s="351" t="s">
        <v>211</v>
      </c>
      <c r="D36" s="286">
        <v>44.6</v>
      </c>
      <c r="E36" s="280">
        <f t="shared" si="0"/>
        <v>113.4</v>
      </c>
      <c r="F36" s="281">
        <f t="shared" si="3"/>
        <v>15.463125</v>
      </c>
      <c r="G36" s="282">
        <f t="shared" si="4"/>
        <v>15.460914351851851</v>
      </c>
      <c r="H36" s="727"/>
      <c r="I36" s="728"/>
    </row>
    <row r="37" spans="2:9" s="60" customFormat="1" ht="12" customHeight="1" x14ac:dyDescent="0.2">
      <c r="B37" s="331"/>
      <c r="C37" s="600" t="s">
        <v>76</v>
      </c>
      <c r="D37" s="286"/>
      <c r="E37" s="280"/>
      <c r="F37" s="281"/>
      <c r="G37" s="282"/>
      <c r="H37" s="283"/>
      <c r="I37" s="284"/>
    </row>
    <row r="38" spans="2:9" s="60" customFormat="1" ht="12" customHeight="1" x14ac:dyDescent="0.2">
      <c r="B38" s="331" t="s">
        <v>63</v>
      </c>
      <c r="C38" s="351" t="s">
        <v>77</v>
      </c>
      <c r="D38" s="286">
        <v>49.1</v>
      </c>
      <c r="E38" s="280">
        <f t="shared" si="0"/>
        <v>108.9</v>
      </c>
      <c r="F38" s="281">
        <f t="shared" si="3"/>
        <v>15.467812499999999</v>
      </c>
      <c r="G38" s="282">
        <f t="shared" si="4"/>
        <v>15.465381944444443</v>
      </c>
      <c r="H38" s="727"/>
      <c r="I38" s="728"/>
    </row>
    <row r="39" spans="2:9" s="76" customFormat="1" ht="12" customHeight="1" x14ac:dyDescent="0.2">
      <c r="B39" s="452"/>
      <c r="C39" s="600" t="s">
        <v>276</v>
      </c>
      <c r="D39" s="290"/>
      <c r="E39" s="291"/>
      <c r="F39" s="292"/>
      <c r="G39" s="293"/>
      <c r="H39" s="304"/>
      <c r="I39" s="305"/>
    </row>
    <row r="40" spans="2:9" s="60" customFormat="1" ht="12" customHeight="1" x14ac:dyDescent="0.2">
      <c r="B40" s="331" t="s">
        <v>63</v>
      </c>
      <c r="C40" s="351" t="s">
        <v>212</v>
      </c>
      <c r="D40" s="286">
        <v>56.2</v>
      </c>
      <c r="E40" s="280">
        <f t="shared" si="0"/>
        <v>101.8</v>
      </c>
      <c r="F40" s="281">
        <f t="shared" si="3"/>
        <v>15.475208333333333</v>
      </c>
      <c r="G40" s="282">
        <f t="shared" si="4"/>
        <v>15.47241898148148</v>
      </c>
      <c r="H40" s="727"/>
      <c r="I40" s="728"/>
    </row>
    <row r="41" spans="2:9" s="164" customFormat="1" ht="12" customHeight="1" x14ac:dyDescent="0.2">
      <c r="B41" s="331" t="s">
        <v>63</v>
      </c>
      <c r="C41" s="351" t="s">
        <v>213</v>
      </c>
      <c r="D41" s="286">
        <v>60.2</v>
      </c>
      <c r="E41" s="280">
        <f t="shared" si="0"/>
        <v>97.8</v>
      </c>
      <c r="F41" s="281">
        <f t="shared" si="3"/>
        <v>15.479374999999999</v>
      </c>
      <c r="G41" s="282">
        <f t="shared" si="4"/>
        <v>15.476388888888888</v>
      </c>
      <c r="H41" s="283"/>
      <c r="I41" s="157"/>
    </row>
    <row r="42" spans="2:9" s="164" customFormat="1" ht="11.45" customHeight="1" x14ac:dyDescent="0.2">
      <c r="B42" s="331"/>
      <c r="C42" s="600" t="s">
        <v>78</v>
      </c>
      <c r="D42" s="286"/>
      <c r="E42" s="280"/>
      <c r="F42" s="281"/>
      <c r="G42" s="282"/>
      <c r="H42" s="283"/>
      <c r="I42" s="157"/>
    </row>
    <row r="43" spans="2:9" s="76" customFormat="1" ht="12" customHeight="1" x14ac:dyDescent="0.2">
      <c r="B43" s="452" t="s">
        <v>63</v>
      </c>
      <c r="C43" s="358" t="s">
        <v>87</v>
      </c>
      <c r="D43" s="290">
        <v>67.2</v>
      </c>
      <c r="E43" s="291">
        <f t="shared" si="0"/>
        <v>90.8</v>
      </c>
      <c r="F43" s="292">
        <f t="shared" si="3"/>
        <v>15.486666666666666</v>
      </c>
      <c r="G43" s="293">
        <f t="shared" si="4"/>
        <v>15.483333333333333</v>
      </c>
      <c r="H43" s="752" t="s">
        <v>55</v>
      </c>
      <c r="I43" s="753"/>
    </row>
    <row r="44" spans="2:9" s="57" customFormat="1" ht="12" customHeight="1" x14ac:dyDescent="0.2">
      <c r="B44" s="330" t="s">
        <v>63</v>
      </c>
      <c r="C44" s="368" t="s">
        <v>434</v>
      </c>
      <c r="D44" s="297">
        <v>69.599999999999994</v>
      </c>
      <c r="E44" s="272">
        <f t="shared" si="0"/>
        <v>88.4</v>
      </c>
      <c r="F44" s="273">
        <f t="shared" si="3"/>
        <v>15.489166666666666</v>
      </c>
      <c r="G44" s="274">
        <f t="shared" si="4"/>
        <v>15.485717592592591</v>
      </c>
      <c r="H44" s="681" t="s">
        <v>158</v>
      </c>
      <c r="I44" s="682"/>
    </row>
    <row r="45" spans="2:9" s="57" customFormat="1" ht="12" customHeight="1" x14ac:dyDescent="0.2">
      <c r="B45" s="330"/>
      <c r="C45" s="600" t="s">
        <v>275</v>
      </c>
      <c r="D45" s="297"/>
      <c r="E45" s="272"/>
      <c r="F45" s="273"/>
      <c r="G45" s="274"/>
      <c r="H45" s="316"/>
      <c r="I45" s="317"/>
    </row>
    <row r="46" spans="2:9" s="57" customFormat="1" ht="12" customHeight="1" x14ac:dyDescent="0.2">
      <c r="B46" s="330" t="s">
        <v>63</v>
      </c>
      <c r="C46" s="368" t="s">
        <v>79</v>
      </c>
      <c r="D46" s="297">
        <v>75.7</v>
      </c>
      <c r="E46" s="272">
        <v>82.3</v>
      </c>
      <c r="F46" s="273">
        <v>0.49552083333333335</v>
      </c>
      <c r="G46" s="274">
        <v>0.49177083333333332</v>
      </c>
      <c r="H46" s="681" t="s">
        <v>158</v>
      </c>
      <c r="I46" s="682"/>
    </row>
    <row r="47" spans="2:9" s="60" customFormat="1" ht="12" customHeight="1" x14ac:dyDescent="0.2">
      <c r="B47" s="331" t="s">
        <v>63</v>
      </c>
      <c r="C47" s="351" t="s">
        <v>80</v>
      </c>
      <c r="D47" s="286">
        <v>77.400000000000006</v>
      </c>
      <c r="E47" s="280">
        <v>80.599999999999994</v>
      </c>
      <c r="F47" s="281">
        <v>0.49895833333333334</v>
      </c>
      <c r="G47" s="282">
        <v>0.49503472222222222</v>
      </c>
      <c r="H47" s="283"/>
      <c r="I47" s="284"/>
    </row>
    <row r="48" spans="2:9" s="60" customFormat="1" ht="12" customHeight="1" x14ac:dyDescent="0.2">
      <c r="B48" s="331"/>
      <c r="C48" s="600" t="s">
        <v>85</v>
      </c>
      <c r="D48" s="286"/>
      <c r="E48" s="280"/>
      <c r="F48" s="281"/>
      <c r="G48" s="282"/>
      <c r="H48" s="283"/>
      <c r="I48" s="284"/>
    </row>
    <row r="49" spans="2:9" s="171" customFormat="1" ht="12" customHeight="1" x14ac:dyDescent="0.2">
      <c r="B49" s="459" t="s">
        <v>67</v>
      </c>
      <c r="C49" s="460" t="s">
        <v>404</v>
      </c>
      <c r="D49" s="322">
        <v>79</v>
      </c>
      <c r="E49" s="323">
        <v>79</v>
      </c>
      <c r="F49" s="324">
        <v>0.49895833333333334</v>
      </c>
      <c r="G49" s="325">
        <v>0.49503472222222222</v>
      </c>
      <c r="H49" s="734" t="s">
        <v>34</v>
      </c>
      <c r="I49" s="735"/>
    </row>
    <row r="50" spans="2:9" s="57" customFormat="1" ht="12" customHeight="1" x14ac:dyDescent="0.2">
      <c r="B50" s="330" t="s">
        <v>67</v>
      </c>
      <c r="C50" s="368" t="s">
        <v>86</v>
      </c>
      <c r="D50" s="297">
        <v>75.7</v>
      </c>
      <c r="E50" s="272">
        <f t="shared" si="0"/>
        <v>82.3</v>
      </c>
      <c r="F50" s="273">
        <f t="shared" ref="F50:F55" si="5">TEXT((D50/F$14)/24,"h:mm:s")+$H$6</f>
        <v>15.495520833333332</v>
      </c>
      <c r="G50" s="274">
        <f t="shared" ref="G50:G55" si="6">TEXT((D50/G$14)/24,"h:mm:s")+$H$6</f>
        <v>15.491770833333332</v>
      </c>
      <c r="H50" s="681" t="s">
        <v>158</v>
      </c>
      <c r="I50" s="682"/>
    </row>
    <row r="51" spans="2:9" s="60" customFormat="1" ht="12" customHeight="1" x14ac:dyDescent="0.2">
      <c r="B51" s="331" t="s">
        <v>67</v>
      </c>
      <c r="C51" s="351" t="s">
        <v>504</v>
      </c>
      <c r="D51" s="286">
        <v>95.4</v>
      </c>
      <c r="E51" s="280">
        <f t="shared" si="0"/>
        <v>62.599999999999994</v>
      </c>
      <c r="F51" s="352">
        <f t="shared" si="5"/>
        <v>15.516041666666666</v>
      </c>
      <c r="G51" s="604">
        <f t="shared" si="6"/>
        <v>15.51130787037037</v>
      </c>
      <c r="H51" s="355"/>
      <c r="I51" s="157"/>
    </row>
    <row r="52" spans="2:9" s="236" customFormat="1" ht="12" customHeight="1" x14ac:dyDescent="0.2">
      <c r="B52" s="394" t="s">
        <v>67</v>
      </c>
      <c r="C52" s="413" t="s">
        <v>89</v>
      </c>
      <c r="D52" s="535">
        <v>99.6</v>
      </c>
      <c r="E52" s="536">
        <f t="shared" si="0"/>
        <v>58.400000000000006</v>
      </c>
      <c r="F52" s="537">
        <f t="shared" si="5"/>
        <v>15.520416666666666</v>
      </c>
      <c r="G52" s="538">
        <f t="shared" si="6"/>
        <v>15.515474537037036</v>
      </c>
      <c r="H52" s="770"/>
      <c r="I52" s="771"/>
    </row>
    <row r="53" spans="2:9" s="164" customFormat="1" ht="12" customHeight="1" x14ac:dyDescent="0.2">
      <c r="B53" s="331" t="s">
        <v>67</v>
      </c>
      <c r="C53" s="351" t="s">
        <v>69</v>
      </c>
      <c r="D53" s="286">
        <v>102</v>
      </c>
      <c r="E53" s="280">
        <f t="shared" si="0"/>
        <v>56</v>
      </c>
      <c r="F53" s="281">
        <f t="shared" si="5"/>
        <v>15.522916666666665</v>
      </c>
      <c r="G53" s="282">
        <f t="shared" si="6"/>
        <v>15.517858796296295</v>
      </c>
      <c r="H53" s="727"/>
      <c r="I53" s="728"/>
    </row>
    <row r="54" spans="2:9" s="53" customFormat="1" ht="12" customHeight="1" x14ac:dyDescent="0.2">
      <c r="B54" s="331" t="s">
        <v>25</v>
      </c>
      <c r="C54" s="351" t="s">
        <v>311</v>
      </c>
      <c r="D54" s="286">
        <v>104.3</v>
      </c>
      <c r="E54" s="280">
        <f>$G$6-D54</f>
        <v>53.7</v>
      </c>
      <c r="F54" s="281">
        <f t="shared" si="5"/>
        <v>15.5253125</v>
      </c>
      <c r="G54" s="282">
        <f t="shared" si="6"/>
        <v>15.520138888888889</v>
      </c>
      <c r="H54" s="727"/>
      <c r="I54" s="728"/>
    </row>
    <row r="55" spans="2:9" ht="12" customHeight="1" x14ac:dyDescent="0.2">
      <c r="B55" s="331" t="s">
        <v>25</v>
      </c>
      <c r="C55" s="351" t="s">
        <v>47</v>
      </c>
      <c r="D55" s="286">
        <v>106</v>
      </c>
      <c r="E55" s="280">
        <f>$G$6-D55</f>
        <v>52</v>
      </c>
      <c r="F55" s="281">
        <f t="shared" si="5"/>
        <v>15.527083333333334</v>
      </c>
      <c r="G55" s="282">
        <f t="shared" si="6"/>
        <v>15.521828703703703</v>
      </c>
      <c r="H55" s="327"/>
      <c r="I55" s="243"/>
    </row>
    <row r="56" spans="2:9" s="164" customFormat="1" ht="12" customHeight="1" x14ac:dyDescent="0.2">
      <c r="B56" s="331" t="s">
        <v>25</v>
      </c>
      <c r="C56" s="351" t="s">
        <v>48</v>
      </c>
      <c r="D56" s="286">
        <v>108.3</v>
      </c>
      <c r="E56" s="280">
        <f t="shared" ref="E56:E63" si="7">$G$6-D56</f>
        <v>49.7</v>
      </c>
      <c r="F56" s="281">
        <f t="shared" ref="F56:F63" si="8">TEXT((D56/F$14)/24,"h:mm:s")+$H$6</f>
        <v>15.529479166666667</v>
      </c>
      <c r="G56" s="282">
        <f t="shared" ref="G56:G63" si="9">TEXT((D56/G$14)/24,"h:mm:s")+$H$6</f>
        <v>15.524108796296296</v>
      </c>
      <c r="H56" s="727"/>
      <c r="I56" s="728"/>
    </row>
    <row r="57" spans="2:9" s="126" customFormat="1" ht="12" customHeight="1" x14ac:dyDescent="0.2">
      <c r="B57" s="463"/>
      <c r="C57" s="600" t="s">
        <v>70</v>
      </c>
      <c r="D57" s="308"/>
      <c r="E57" s="309"/>
      <c r="F57" s="310"/>
      <c r="G57" s="311"/>
      <c r="H57" s="318"/>
      <c r="I57" s="319"/>
    </row>
    <row r="58" spans="2:9" s="53" customFormat="1" ht="12" customHeight="1" x14ac:dyDescent="0.2">
      <c r="B58" s="331" t="s">
        <v>25</v>
      </c>
      <c r="C58" s="351" t="s">
        <v>266</v>
      </c>
      <c r="D58" s="286">
        <v>111.3</v>
      </c>
      <c r="E58" s="280">
        <f t="shared" si="7"/>
        <v>46.7</v>
      </c>
      <c r="F58" s="281">
        <f t="shared" si="8"/>
        <v>15.532604166666665</v>
      </c>
      <c r="G58" s="282">
        <f t="shared" si="9"/>
        <v>15.527083333333334</v>
      </c>
      <c r="H58" s="283"/>
      <c r="I58" s="157"/>
    </row>
    <row r="59" spans="2:9" ht="12" customHeight="1" x14ac:dyDescent="0.2">
      <c r="B59" s="382" t="s">
        <v>25</v>
      </c>
      <c r="C59" s="602" t="s">
        <v>71</v>
      </c>
      <c r="D59" s="384">
        <v>112.9</v>
      </c>
      <c r="E59" s="379">
        <f t="shared" si="7"/>
        <v>45.099999999999994</v>
      </c>
      <c r="F59" s="380">
        <f t="shared" si="8"/>
        <v>15.534270833333332</v>
      </c>
      <c r="G59" s="515">
        <f t="shared" si="9"/>
        <v>15.528668981481481</v>
      </c>
      <c r="H59" s="564"/>
      <c r="I59" s="243"/>
    </row>
    <row r="60" spans="2:9" ht="12" customHeight="1" x14ac:dyDescent="0.2">
      <c r="B60" s="382"/>
      <c r="C60" s="600" t="s">
        <v>72</v>
      </c>
      <c r="D60" s="384"/>
      <c r="E60" s="379"/>
      <c r="F60" s="380"/>
      <c r="G60" s="515"/>
      <c r="H60" s="564"/>
      <c r="I60" s="243"/>
    </row>
    <row r="61" spans="2:9" s="60" customFormat="1" ht="12" customHeight="1" x14ac:dyDescent="0.2">
      <c r="B61" s="331" t="s">
        <v>25</v>
      </c>
      <c r="C61" s="351" t="s">
        <v>73</v>
      </c>
      <c r="D61" s="286">
        <v>117.5</v>
      </c>
      <c r="E61" s="280">
        <f t="shared" si="7"/>
        <v>40.5</v>
      </c>
      <c r="F61" s="281">
        <f t="shared" si="8"/>
        <v>15.5390625</v>
      </c>
      <c r="G61" s="282">
        <f t="shared" si="9"/>
        <v>15.533229166666667</v>
      </c>
      <c r="H61" s="727"/>
      <c r="I61" s="728"/>
    </row>
    <row r="62" spans="2:9" s="60" customFormat="1" ht="12" customHeight="1" x14ac:dyDescent="0.2">
      <c r="B62" s="331" t="s">
        <v>25</v>
      </c>
      <c r="C62" s="351" t="s">
        <v>267</v>
      </c>
      <c r="D62" s="286">
        <v>123</v>
      </c>
      <c r="E62" s="280">
        <f t="shared" si="7"/>
        <v>35</v>
      </c>
      <c r="F62" s="281">
        <f t="shared" si="8"/>
        <v>15.544791666666667</v>
      </c>
      <c r="G62" s="282">
        <f t="shared" si="9"/>
        <v>15.538692129629629</v>
      </c>
      <c r="H62" s="727"/>
      <c r="I62" s="728"/>
    </row>
    <row r="63" spans="2:9" s="60" customFormat="1" ht="12" customHeight="1" x14ac:dyDescent="0.2">
      <c r="B63" s="331" t="s">
        <v>25</v>
      </c>
      <c r="C63" s="351" t="s">
        <v>74</v>
      </c>
      <c r="D63" s="286">
        <v>124.6</v>
      </c>
      <c r="E63" s="280">
        <f t="shared" si="7"/>
        <v>33.400000000000006</v>
      </c>
      <c r="F63" s="281">
        <f t="shared" si="8"/>
        <v>15.546458333333332</v>
      </c>
      <c r="G63" s="282">
        <f t="shared" si="9"/>
        <v>15.540277777777778</v>
      </c>
      <c r="H63" s="283"/>
      <c r="I63" s="157"/>
    </row>
    <row r="64" spans="2:9" s="60" customFormat="1" ht="12" customHeight="1" x14ac:dyDescent="0.2">
      <c r="B64" s="331" t="s">
        <v>25</v>
      </c>
      <c r="C64" s="351" t="s">
        <v>111</v>
      </c>
      <c r="D64" s="286">
        <v>129.6</v>
      </c>
      <c r="E64" s="280">
        <f>$G$6-D64</f>
        <v>28.400000000000006</v>
      </c>
      <c r="F64" s="281">
        <f>TEXT((D64/F$14)/24,"h:mm:s")+$H$6</f>
        <v>15.551666666666666</v>
      </c>
      <c r="G64" s="282">
        <f>TEXT((D64/G$14)/24,"h:mm:s")+$H$6</f>
        <v>15.545243055555556</v>
      </c>
      <c r="H64" s="679"/>
      <c r="I64" s="680"/>
    </row>
    <row r="65" spans="2:9" s="57" customFormat="1" ht="12" customHeight="1" x14ac:dyDescent="0.2">
      <c r="B65" s="330" t="s">
        <v>25</v>
      </c>
      <c r="C65" s="368" t="s">
        <v>157</v>
      </c>
      <c r="D65" s="297">
        <v>132</v>
      </c>
      <c r="E65" s="272">
        <f>$G$6-D65</f>
        <v>26</v>
      </c>
      <c r="F65" s="273">
        <f>TEXT((D65/F$14)/24,"h:mm:s")+$H$6</f>
        <v>15.554166666666665</v>
      </c>
      <c r="G65" s="274">
        <f>TEXT((D65/G$14)/24,"h:mm:s")+$H$6</f>
        <v>15.54761574074074</v>
      </c>
      <c r="H65" s="681" t="s">
        <v>158</v>
      </c>
      <c r="I65" s="682"/>
    </row>
    <row r="66" spans="2:9" s="57" customFormat="1" ht="12" customHeight="1" x14ac:dyDescent="0.2">
      <c r="B66" s="330"/>
      <c r="C66" s="600" t="s">
        <v>406</v>
      </c>
      <c r="D66" s="297"/>
      <c r="E66" s="272"/>
      <c r="F66" s="273"/>
      <c r="G66" s="274"/>
      <c r="H66" s="316"/>
      <c r="I66" s="317"/>
    </row>
    <row r="67" spans="2:9" s="57" customFormat="1" ht="12" customHeight="1" x14ac:dyDescent="0.2">
      <c r="B67" s="330" t="s">
        <v>25</v>
      </c>
      <c r="C67" s="368" t="s">
        <v>110</v>
      </c>
      <c r="D67" s="297">
        <v>134.6</v>
      </c>
      <c r="E67" s="272">
        <v>52</v>
      </c>
      <c r="F67" s="273">
        <v>0.52134259259259264</v>
      </c>
      <c r="G67" s="274">
        <v>0.51646990740740739</v>
      </c>
      <c r="H67" s="681" t="s">
        <v>158</v>
      </c>
      <c r="I67" s="682"/>
    </row>
    <row r="68" spans="2:9" s="57" customFormat="1" ht="12" customHeight="1" x14ac:dyDescent="0.2">
      <c r="B68" s="330" t="s">
        <v>25</v>
      </c>
      <c r="C68" s="368" t="s">
        <v>268</v>
      </c>
      <c r="D68" s="297">
        <v>139.5</v>
      </c>
      <c r="E68" s="605">
        <f t="shared" ref="E68:E81" si="10">$G$6-D68</f>
        <v>18.5</v>
      </c>
      <c r="F68" s="274">
        <f t="shared" ref="F68:F81" si="11">TEXT((D68/F$14)/24,"h:mm:s")+$H$6</f>
        <v>15.561979166666665</v>
      </c>
      <c r="G68" s="274">
        <v>0.53023148148148147</v>
      </c>
      <c r="H68" s="681" t="s">
        <v>158</v>
      </c>
      <c r="I68" s="682"/>
    </row>
    <row r="69" spans="2:9" s="57" customFormat="1" ht="12" customHeight="1" x14ac:dyDescent="0.2">
      <c r="B69" s="331"/>
      <c r="C69" s="600" t="s">
        <v>174</v>
      </c>
      <c r="D69" s="286"/>
      <c r="E69" s="606"/>
      <c r="F69" s="282"/>
      <c r="G69" s="282"/>
      <c r="H69" s="316"/>
      <c r="I69" s="317"/>
    </row>
    <row r="70" spans="2:9" s="57" customFormat="1" ht="12" customHeight="1" x14ac:dyDescent="0.2">
      <c r="B70" s="542" t="s">
        <v>25</v>
      </c>
      <c r="C70" s="614" t="s">
        <v>431</v>
      </c>
      <c r="D70" s="544">
        <v>142.9</v>
      </c>
      <c r="E70" s="618">
        <f t="shared" si="10"/>
        <v>15.099999999999994</v>
      </c>
      <c r="F70" s="547">
        <f t="shared" si="11"/>
        <v>15.565520833333332</v>
      </c>
      <c r="G70" s="547">
        <v>0.5366319444444444</v>
      </c>
      <c r="H70" s="776" t="s">
        <v>475</v>
      </c>
      <c r="I70" s="777"/>
    </row>
    <row r="71" spans="2:9" s="60" customFormat="1" ht="12" customHeight="1" x14ac:dyDescent="0.2">
      <c r="B71" s="331" t="s">
        <v>25</v>
      </c>
      <c r="C71" s="351" t="s">
        <v>402</v>
      </c>
      <c r="D71" s="286">
        <v>143.69999999999999</v>
      </c>
      <c r="E71" s="607">
        <f t="shared" si="10"/>
        <v>14.300000000000011</v>
      </c>
      <c r="F71" s="352">
        <f t="shared" si="11"/>
        <v>15.566354166666667</v>
      </c>
      <c r="G71" s="282">
        <v>0.53827546296296302</v>
      </c>
      <c r="H71" s="679"/>
      <c r="I71" s="680"/>
    </row>
    <row r="72" spans="2:9" s="77" customFormat="1" ht="12" customHeight="1" x14ac:dyDescent="0.2">
      <c r="B72" s="463" t="s">
        <v>25</v>
      </c>
      <c r="C72" s="371" t="s">
        <v>432</v>
      </c>
      <c r="D72" s="308">
        <v>147.69999999999999</v>
      </c>
      <c r="E72" s="608">
        <f t="shared" si="10"/>
        <v>10.300000000000011</v>
      </c>
      <c r="F72" s="372">
        <f t="shared" si="11"/>
        <v>15.570520833333333</v>
      </c>
      <c r="G72" s="311">
        <v>0.54467592592592595</v>
      </c>
      <c r="H72" s="756" t="s">
        <v>430</v>
      </c>
      <c r="I72" s="757"/>
    </row>
    <row r="73" spans="2:9" s="57" customFormat="1" ht="12" customHeight="1" x14ac:dyDescent="0.2">
      <c r="B73" s="331"/>
      <c r="C73" s="600" t="s">
        <v>75</v>
      </c>
      <c r="D73" s="286"/>
      <c r="E73" s="607"/>
      <c r="F73" s="282"/>
      <c r="G73" s="282"/>
      <c r="H73" s="283"/>
      <c r="I73" s="284"/>
    </row>
    <row r="74" spans="2:9" s="75" customFormat="1" ht="12" customHeight="1" x14ac:dyDescent="0.2">
      <c r="B74" s="331" t="s">
        <v>25</v>
      </c>
      <c r="C74" s="351" t="s">
        <v>211</v>
      </c>
      <c r="D74" s="286">
        <v>149.5</v>
      </c>
      <c r="E74" s="606">
        <f t="shared" si="10"/>
        <v>8.5</v>
      </c>
      <c r="F74" s="282">
        <f t="shared" si="11"/>
        <v>15.572395833333333</v>
      </c>
      <c r="G74" s="282">
        <v>0.54606481481481484</v>
      </c>
      <c r="H74" s="774"/>
      <c r="I74" s="775"/>
    </row>
    <row r="75" spans="2:9" s="57" customFormat="1" ht="12" customHeight="1" x14ac:dyDescent="0.2">
      <c r="B75" s="330" t="s">
        <v>25</v>
      </c>
      <c r="C75" s="368" t="s">
        <v>269</v>
      </c>
      <c r="D75" s="297">
        <v>154</v>
      </c>
      <c r="E75" s="605">
        <f t="shared" si="10"/>
        <v>4</v>
      </c>
      <c r="F75" s="274">
        <f t="shared" si="11"/>
        <v>15.577083333333333</v>
      </c>
      <c r="G75" s="274">
        <v>0.54961805555555554</v>
      </c>
      <c r="H75" s="681" t="s">
        <v>444</v>
      </c>
      <c r="I75" s="682"/>
    </row>
    <row r="76" spans="2:9" s="57" customFormat="1" ht="12" customHeight="1" x14ac:dyDescent="0.2">
      <c r="B76" s="331"/>
      <c r="C76" s="600" t="s">
        <v>76</v>
      </c>
      <c r="D76" s="286"/>
      <c r="E76" s="607"/>
      <c r="F76" s="352"/>
      <c r="G76" s="282"/>
      <c r="H76" s="283"/>
      <c r="I76" s="284"/>
    </row>
    <row r="77" spans="2:9" s="60" customFormat="1" ht="12" customHeight="1" x14ac:dyDescent="0.2">
      <c r="B77" s="331" t="s">
        <v>25</v>
      </c>
      <c r="C77" s="351" t="s">
        <v>77</v>
      </c>
      <c r="D77" s="286">
        <v>154.5</v>
      </c>
      <c r="E77" s="606">
        <f t="shared" si="10"/>
        <v>3.5</v>
      </c>
      <c r="F77" s="282">
        <f t="shared" si="11"/>
        <v>15.577604166666665</v>
      </c>
      <c r="G77" s="282">
        <f>TEXT((D77/G$14)/24,"h:mm:s")+$H$6</f>
        <v>15.569942129629629</v>
      </c>
      <c r="H77" s="727"/>
      <c r="I77" s="728"/>
    </row>
    <row r="78" spans="2:9" s="57" customFormat="1" ht="12" customHeight="1" x14ac:dyDescent="0.2">
      <c r="B78" s="330" t="s">
        <v>271</v>
      </c>
      <c r="C78" s="368" t="s">
        <v>273</v>
      </c>
      <c r="D78" s="297">
        <v>155</v>
      </c>
      <c r="E78" s="609">
        <f t="shared" si="10"/>
        <v>3</v>
      </c>
      <c r="F78" s="349">
        <f t="shared" si="11"/>
        <v>15.578125</v>
      </c>
      <c r="G78" s="274">
        <f>TEXT((D78/G$14)/24,"h:mm:s")+$H$6</f>
        <v>15.570439814814815</v>
      </c>
      <c r="H78" s="681" t="s">
        <v>445</v>
      </c>
      <c r="I78" s="682"/>
    </row>
    <row r="79" spans="2:9" s="60" customFormat="1" ht="12" customHeight="1" x14ac:dyDescent="0.2">
      <c r="B79" s="331" t="s">
        <v>271</v>
      </c>
      <c r="C79" s="351" t="s">
        <v>272</v>
      </c>
      <c r="D79" s="286">
        <v>156</v>
      </c>
      <c r="E79" s="606">
        <f t="shared" si="10"/>
        <v>2</v>
      </c>
      <c r="F79" s="282">
        <f t="shared" si="11"/>
        <v>15.579166666666666</v>
      </c>
      <c r="G79" s="282">
        <v>0.56395833333333334</v>
      </c>
      <c r="H79" s="727"/>
      <c r="I79" s="728"/>
    </row>
    <row r="80" spans="2:9" s="57" customFormat="1" ht="12" customHeight="1" x14ac:dyDescent="0.2">
      <c r="B80" s="330" t="s">
        <v>271</v>
      </c>
      <c r="C80" s="368" t="s">
        <v>433</v>
      </c>
      <c r="D80" s="297">
        <v>157</v>
      </c>
      <c r="E80" s="609">
        <f t="shared" si="10"/>
        <v>1</v>
      </c>
      <c r="F80" s="349">
        <f t="shared" si="11"/>
        <v>15.580208333333333</v>
      </c>
      <c r="G80" s="274">
        <f>TEXT((D80/G$14)/24,"h:mm:s")+$H$6</f>
        <v>15.572418981481482</v>
      </c>
      <c r="H80" s="681" t="s">
        <v>442</v>
      </c>
      <c r="I80" s="682"/>
    </row>
    <row r="81" spans="2:9" s="76" customFormat="1" ht="12" customHeight="1" thickBot="1" x14ac:dyDescent="0.25">
      <c r="B81" s="452" t="s">
        <v>271</v>
      </c>
      <c r="C81" s="358" t="s">
        <v>270</v>
      </c>
      <c r="D81" s="290">
        <v>158</v>
      </c>
      <c r="E81" s="610">
        <f t="shared" si="10"/>
        <v>0</v>
      </c>
      <c r="F81" s="293">
        <f t="shared" si="11"/>
        <v>15.581249999999999</v>
      </c>
      <c r="G81" s="293">
        <f>TEXT((D81/G$14)/24,"h:mm:s")+$H$6</f>
        <v>15.57341435185185</v>
      </c>
      <c r="H81" s="681" t="s">
        <v>158</v>
      </c>
      <c r="I81" s="682"/>
    </row>
    <row r="82" spans="2:9" s="165" customFormat="1" ht="15" customHeight="1" thickBot="1" x14ac:dyDescent="0.25">
      <c r="B82" s="339" t="s">
        <v>271</v>
      </c>
      <c r="C82" s="611" t="s">
        <v>497</v>
      </c>
      <c r="D82" s="612">
        <v>158</v>
      </c>
      <c r="E82" s="341">
        <f>$G$6-D82</f>
        <v>0</v>
      </c>
      <c r="F82" s="343">
        <f>TEXT((D82/F$14)/24,"h:mm:s")+$H$6</f>
        <v>15.581249999999999</v>
      </c>
      <c r="G82" s="343">
        <f>TEXT((D82/G$14)/24,"h:mm:s")+$H$6</f>
        <v>15.57341435185185</v>
      </c>
      <c r="H82" s="772" t="s">
        <v>274</v>
      </c>
      <c r="I82" s="773"/>
    </row>
    <row r="83" spans="2:9" ht="11.1" customHeight="1" x14ac:dyDescent="0.2">
      <c r="B83" s="158"/>
      <c r="C83" s="159"/>
      <c r="D83" s="160"/>
      <c r="E83" s="161"/>
      <c r="F83" s="162"/>
      <c r="G83" s="162"/>
      <c r="H83" s="163"/>
      <c r="I83" s="133"/>
    </row>
  </sheetData>
  <mergeCells count="48">
    <mergeCell ref="H62:I62"/>
    <mergeCell ref="H64:I64"/>
    <mergeCell ref="H65:I65"/>
    <mergeCell ref="H67:I67"/>
    <mergeCell ref="H81:I81"/>
    <mergeCell ref="H71:I71"/>
    <mergeCell ref="H68:I68"/>
    <mergeCell ref="H70:I70"/>
    <mergeCell ref="H72:I72"/>
    <mergeCell ref="H80:I80"/>
    <mergeCell ref="H82:I82"/>
    <mergeCell ref="H74:I74"/>
    <mergeCell ref="H75:I75"/>
    <mergeCell ref="H77:I77"/>
    <mergeCell ref="H78:I78"/>
    <mergeCell ref="H79:I79"/>
    <mergeCell ref="H43:I43"/>
    <mergeCell ref="H44:I44"/>
    <mergeCell ref="H53:I53"/>
    <mergeCell ref="H61:I61"/>
    <mergeCell ref="H56:I56"/>
    <mergeCell ref="H52:I52"/>
    <mergeCell ref="H54:I54"/>
    <mergeCell ref="H46:I46"/>
    <mergeCell ref="H49:I49"/>
    <mergeCell ref="H50:I50"/>
    <mergeCell ref="H40:I40"/>
    <mergeCell ref="B10:D10"/>
    <mergeCell ref="B11:C11"/>
    <mergeCell ref="H12:I14"/>
    <mergeCell ref="H16:I16"/>
    <mergeCell ref="H23:I23"/>
    <mergeCell ref="H24:I24"/>
    <mergeCell ref="H26:I26"/>
    <mergeCell ref="H30:I30"/>
    <mergeCell ref="H32:I32"/>
    <mergeCell ref="H36:I36"/>
    <mergeCell ref="H38:I38"/>
    <mergeCell ref="H17:I17"/>
    <mergeCell ref="H28:I28"/>
    <mergeCell ref="H21:I21"/>
    <mergeCell ref="B9:D9"/>
    <mergeCell ref="G9:I9"/>
    <mergeCell ref="C2:G2"/>
    <mergeCell ref="H5:I5"/>
    <mergeCell ref="H6:I6"/>
    <mergeCell ref="B8:E8"/>
    <mergeCell ref="G8:I8"/>
  </mergeCells>
  <printOptions horizontalCentered="1"/>
  <pageMargins left="0.70866141732283472" right="0.70866141732283472" top="0.39370078740157483" bottom="0.39370078740157483" header="0.31496062992125984" footer="0.31496062992125984"/>
  <pageSetup paperSize="9" scale="78" orientation="portrait" r:id="rId1"/>
  <ignoredErrors>
    <ignoredError sqref="E71 E74 E75:E76 E68 E70 E72 E77:E81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O89"/>
  <sheetViews>
    <sheetView zoomScale="146" zoomScaleNormal="146" workbookViewId="0">
      <selection activeCell="M12" sqref="M12"/>
    </sheetView>
  </sheetViews>
  <sheetFormatPr defaultColWidth="10.76171875" defaultRowHeight="15" x14ac:dyDescent="0.2"/>
  <cols>
    <col min="1" max="1" width="3.765625" customWidth="1"/>
    <col min="2" max="2" width="6.72265625" customWidth="1"/>
    <col min="3" max="3" width="24.6171875" customWidth="1"/>
    <col min="4" max="5" width="9.4140625" customWidth="1"/>
    <col min="6" max="6" width="10.22265625" customWidth="1"/>
    <col min="7" max="7" width="12.23828125" customWidth="1"/>
    <col min="8" max="8" width="4.4375" style="86" customWidth="1"/>
    <col min="9" max="9" width="8.203125" customWidth="1"/>
    <col min="10" max="10" width="1.20703125" customWidth="1"/>
  </cols>
  <sheetData>
    <row r="1" spans="2:9" ht="12" customHeight="1" x14ac:dyDescent="0.2">
      <c r="B1" s="1"/>
      <c r="C1" s="2"/>
      <c r="D1" s="2"/>
      <c r="E1" s="2"/>
      <c r="F1" s="2"/>
      <c r="G1" s="2"/>
      <c r="H1" s="2"/>
      <c r="I1" s="3"/>
    </row>
    <row r="2" spans="2:9" x14ac:dyDescent="0.2">
      <c r="B2" s="4"/>
      <c r="C2" s="698" t="s">
        <v>178</v>
      </c>
      <c r="D2" s="698"/>
      <c r="E2" s="698"/>
      <c r="F2" s="698"/>
      <c r="G2" s="698"/>
      <c r="H2" s="698"/>
      <c r="I2" s="6"/>
    </row>
    <row r="3" spans="2:9" ht="12" customHeight="1" x14ac:dyDescent="0.2">
      <c r="B3" s="4"/>
      <c r="H3"/>
      <c r="I3" s="7"/>
    </row>
    <row r="4" spans="2:9" ht="12" customHeight="1" thickBot="1" x14ac:dyDescent="0.25">
      <c r="B4" s="8"/>
      <c r="C4" s="9"/>
      <c r="D4" s="9"/>
      <c r="E4" s="9"/>
      <c r="F4" s="9"/>
      <c r="G4" s="9"/>
      <c r="H4" s="82"/>
      <c r="I4" s="7"/>
    </row>
    <row r="5" spans="2:9" ht="12" customHeight="1" x14ac:dyDescent="0.2">
      <c r="B5" s="10"/>
      <c r="C5" s="11"/>
      <c r="D5" s="12"/>
      <c r="E5" s="12"/>
      <c r="F5" s="12"/>
      <c r="G5" s="239" t="s">
        <v>0</v>
      </c>
      <c r="H5" s="655" t="s">
        <v>1</v>
      </c>
      <c r="I5" s="656"/>
    </row>
    <row r="6" spans="2:9" ht="12" customHeight="1" thickBot="1" x14ac:dyDescent="0.25">
      <c r="B6" s="13"/>
      <c r="C6" s="14"/>
      <c r="D6" s="15"/>
      <c r="E6" s="15"/>
      <c r="F6" s="16"/>
      <c r="G6" s="240">
        <v>161</v>
      </c>
      <c r="H6" s="657">
        <v>15.416666666666666</v>
      </c>
      <c r="I6" s="658"/>
    </row>
    <row r="7" spans="2:9" ht="12" customHeight="1" thickBot="1" x14ac:dyDescent="0.25">
      <c r="B7" s="17"/>
      <c r="C7" s="18"/>
      <c r="D7" s="19"/>
      <c r="E7" s="20"/>
      <c r="F7" s="21"/>
      <c r="G7" s="241"/>
      <c r="H7" s="242"/>
      <c r="I7" s="243"/>
    </row>
    <row r="8" spans="2:9" ht="12" customHeight="1" thickBot="1" x14ac:dyDescent="0.25">
      <c r="B8" s="743"/>
      <c r="C8" s="744"/>
      <c r="D8" s="744"/>
      <c r="E8" s="744"/>
      <c r="F8" s="25"/>
      <c r="G8" s="699" t="s">
        <v>514</v>
      </c>
      <c r="H8" s="745"/>
      <c r="I8" s="700"/>
    </row>
    <row r="9" spans="2:9" ht="12" customHeight="1" thickBot="1" x14ac:dyDescent="0.25">
      <c r="B9" s="746" t="s">
        <v>180</v>
      </c>
      <c r="C9" s="747"/>
      <c r="D9" s="748"/>
      <c r="E9" s="26"/>
      <c r="F9" s="21"/>
      <c r="G9" s="664" t="s">
        <v>240</v>
      </c>
      <c r="H9" s="665"/>
      <c r="I9" s="666"/>
    </row>
    <row r="10" spans="2:9" ht="12" customHeight="1" thickBot="1" x14ac:dyDescent="0.25">
      <c r="B10" s="749" t="s">
        <v>239</v>
      </c>
      <c r="C10" s="750"/>
      <c r="D10" s="751"/>
      <c r="E10" s="27"/>
      <c r="F10" s="22"/>
      <c r="G10" s="22"/>
      <c r="H10" s="49"/>
      <c r="I10" s="7"/>
    </row>
    <row r="11" spans="2:9" ht="12" customHeight="1" thickBot="1" x14ac:dyDescent="0.25">
      <c r="B11" s="664" t="s">
        <v>359</v>
      </c>
      <c r="C11" s="666"/>
      <c r="D11" s="244"/>
      <c r="E11" s="28"/>
      <c r="F11" s="28"/>
      <c r="G11" s="28"/>
      <c r="H11" s="83"/>
      <c r="I11" s="43"/>
    </row>
    <row r="12" spans="2:9" ht="11.1" customHeight="1" x14ac:dyDescent="0.2">
      <c r="B12" s="245" t="s">
        <v>2</v>
      </c>
      <c r="C12" s="246"/>
      <c r="D12" s="247" t="s">
        <v>0</v>
      </c>
      <c r="E12" s="246" t="s">
        <v>0</v>
      </c>
      <c r="F12" s="247" t="s">
        <v>3</v>
      </c>
      <c r="G12" s="248" t="s">
        <v>4</v>
      </c>
      <c r="H12" s="767" t="s">
        <v>5</v>
      </c>
      <c r="I12" s="707"/>
    </row>
    <row r="13" spans="2:9" ht="11.1" customHeight="1" x14ac:dyDescent="0.2">
      <c r="B13" s="250" t="s">
        <v>6</v>
      </c>
      <c r="C13" s="251" t="s">
        <v>7</v>
      </c>
      <c r="D13" s="252" t="s">
        <v>8</v>
      </c>
      <c r="E13" s="251" t="s">
        <v>9</v>
      </c>
      <c r="F13" s="252" t="s">
        <v>10</v>
      </c>
      <c r="G13" s="253" t="s">
        <v>10</v>
      </c>
      <c r="H13" s="768"/>
      <c r="I13" s="709"/>
    </row>
    <row r="14" spans="2:9" ht="11.1" customHeight="1" thickBot="1" x14ac:dyDescent="0.25">
      <c r="B14" s="255" t="s">
        <v>11</v>
      </c>
      <c r="C14" s="256"/>
      <c r="D14" s="257"/>
      <c r="E14" s="256"/>
      <c r="F14" s="257">
        <v>41</v>
      </c>
      <c r="G14" s="258">
        <v>43</v>
      </c>
      <c r="H14" s="769"/>
      <c r="I14" s="711"/>
    </row>
    <row r="15" spans="2:9" ht="11.1" customHeight="1" x14ac:dyDescent="0.2">
      <c r="B15" s="260"/>
      <c r="C15" s="261" t="s">
        <v>160</v>
      </c>
      <c r="D15" s="262"/>
      <c r="E15" s="262"/>
      <c r="F15" s="262"/>
      <c r="G15" s="262"/>
      <c r="H15" s="263"/>
      <c r="I15" s="264"/>
    </row>
    <row r="16" spans="2:9" ht="11.1" customHeight="1" x14ac:dyDescent="0.2">
      <c r="B16" s="260"/>
      <c r="C16" s="265" t="s">
        <v>241</v>
      </c>
      <c r="D16" s="266"/>
      <c r="E16" s="266"/>
      <c r="F16" s="267"/>
      <c r="G16" s="268"/>
      <c r="H16" s="269"/>
      <c r="I16" s="243"/>
    </row>
    <row r="17" spans="2:10" s="57" customFormat="1" ht="11.1" customHeight="1" x14ac:dyDescent="0.2">
      <c r="B17" s="270" t="s">
        <v>18</v>
      </c>
      <c r="C17" s="265" t="s">
        <v>436</v>
      </c>
      <c r="D17" s="271">
        <v>0</v>
      </c>
      <c r="E17" s="272">
        <f>$G$6-D17</f>
        <v>161</v>
      </c>
      <c r="F17" s="273">
        <f>TEXT((D17/F$14)/24,"h:mm:s")+$H$6</f>
        <v>15.416666666666666</v>
      </c>
      <c r="G17" s="274">
        <f>TEXT((D17/G$14)/24,"h:mm:s")+$H$6</f>
        <v>15.416666666666666</v>
      </c>
      <c r="H17" s="695"/>
      <c r="I17" s="696"/>
    </row>
    <row r="18" spans="2:10" s="60" customFormat="1" ht="11.1" customHeight="1" x14ac:dyDescent="0.2">
      <c r="B18" s="277" t="s">
        <v>18</v>
      </c>
      <c r="C18" s="278" t="s">
        <v>155</v>
      </c>
      <c r="D18" s="279">
        <v>4.0999999999999996</v>
      </c>
      <c r="E18" s="280">
        <f>$G$6-D18</f>
        <v>156.9</v>
      </c>
      <c r="F18" s="281">
        <f>TEXT((D18/F$14)/24,"h:mm:s")+$H$6</f>
        <v>15.420833333333333</v>
      </c>
      <c r="G18" s="282">
        <f>TEXT((D18/G$14)/24,"h:mm:s")+$H$6</f>
        <v>15.420636574074074</v>
      </c>
      <c r="H18" s="727"/>
      <c r="I18" s="728"/>
    </row>
    <row r="19" spans="2:10" s="60" customFormat="1" ht="11.1" customHeight="1" x14ac:dyDescent="0.2">
      <c r="B19" s="277"/>
      <c r="C19" s="285" t="s">
        <v>20</v>
      </c>
      <c r="D19" s="286"/>
      <c r="E19" s="280"/>
      <c r="F19" s="281"/>
      <c r="G19" s="282"/>
      <c r="H19" s="283"/>
      <c r="I19" s="284"/>
    </row>
    <row r="20" spans="2:10" s="60" customFormat="1" ht="11.1" customHeight="1" x14ac:dyDescent="0.2">
      <c r="B20" s="277" t="s">
        <v>18</v>
      </c>
      <c r="C20" s="287" t="s">
        <v>164</v>
      </c>
      <c r="D20" s="286">
        <v>10.6</v>
      </c>
      <c r="E20" s="280">
        <f t="shared" ref="E20:E80" si="0">$G$6-D20</f>
        <v>150.4</v>
      </c>
      <c r="F20" s="281">
        <f t="shared" ref="F20:F80" si="1">TEXT((D20/F$14)/24,"h:mm:s")+$H$6</f>
        <v>15.427442129629629</v>
      </c>
      <c r="G20" s="282">
        <f t="shared" ref="G20:G80" si="2">TEXT((D20/G$14)/24,"h:mm:s")+$H$6</f>
        <v>15.42693287037037</v>
      </c>
      <c r="H20" s="727"/>
      <c r="I20" s="728"/>
    </row>
    <row r="21" spans="2:10" s="51" customFormat="1" ht="11.1" customHeight="1" x14ac:dyDescent="0.2">
      <c r="B21" s="288" t="s">
        <v>18</v>
      </c>
      <c r="C21" s="289" t="s">
        <v>154</v>
      </c>
      <c r="D21" s="290">
        <v>13.7</v>
      </c>
      <c r="E21" s="291">
        <f t="shared" ref="E21:E30" si="3">$G$6-D21</f>
        <v>147.30000000000001</v>
      </c>
      <c r="F21" s="292">
        <f t="shared" ref="F21:F30" si="4">TEXT((D21/F$14)/24,"h:mm:s")+$H$6</f>
        <v>15.430590277777776</v>
      </c>
      <c r="G21" s="293">
        <f t="shared" ref="G21:G30" si="5">TEXT((D21/G$14)/24,"h:mm:s")+$H$6</f>
        <v>15.429942129629628</v>
      </c>
      <c r="H21" s="752" t="s">
        <v>50</v>
      </c>
      <c r="I21" s="753"/>
    </row>
    <row r="22" spans="2:10" s="46" customFormat="1" ht="11.1" customHeight="1" x14ac:dyDescent="0.2">
      <c r="B22" s="270" t="s">
        <v>62</v>
      </c>
      <c r="C22" s="296" t="s">
        <v>242</v>
      </c>
      <c r="D22" s="297">
        <v>15.8</v>
      </c>
      <c r="E22" s="272">
        <f t="shared" si="3"/>
        <v>145.19999999999999</v>
      </c>
      <c r="F22" s="273">
        <f t="shared" si="4"/>
        <v>15.432719907407407</v>
      </c>
      <c r="G22" s="274">
        <f t="shared" si="5"/>
        <v>15.431979166666666</v>
      </c>
      <c r="H22" s="681" t="s">
        <v>158</v>
      </c>
      <c r="I22" s="682"/>
    </row>
    <row r="23" spans="2:10" s="53" customFormat="1" ht="11.1" customHeight="1" x14ac:dyDescent="0.2">
      <c r="B23" s="277" t="s">
        <v>62</v>
      </c>
      <c r="C23" s="287" t="s">
        <v>437</v>
      </c>
      <c r="D23" s="286">
        <v>21.7</v>
      </c>
      <c r="E23" s="280">
        <f t="shared" si="3"/>
        <v>139.30000000000001</v>
      </c>
      <c r="F23" s="281">
        <f t="shared" si="4"/>
        <v>15.438715277777778</v>
      </c>
      <c r="G23" s="282">
        <f t="shared" si="5"/>
        <v>15.437696759259259</v>
      </c>
      <c r="H23" s="727"/>
      <c r="I23" s="728"/>
    </row>
    <row r="24" spans="2:10" s="53" customFormat="1" ht="11.1" customHeight="1" x14ac:dyDescent="0.2">
      <c r="B24" s="277" t="s">
        <v>84</v>
      </c>
      <c r="C24" s="287" t="s">
        <v>243</v>
      </c>
      <c r="D24" s="286">
        <v>22.1</v>
      </c>
      <c r="E24" s="280">
        <f t="shared" si="3"/>
        <v>138.9</v>
      </c>
      <c r="F24" s="281">
        <f t="shared" si="4"/>
        <v>15.43912037037037</v>
      </c>
      <c r="G24" s="282">
        <f t="shared" si="5"/>
        <v>15.438078703703702</v>
      </c>
      <c r="H24" s="283"/>
      <c r="I24" s="298"/>
      <c r="J24" s="237"/>
    </row>
    <row r="25" spans="2:10" s="53" customFormat="1" ht="11.1" customHeight="1" x14ac:dyDescent="0.2">
      <c r="B25" s="619" t="s">
        <v>41</v>
      </c>
      <c r="C25" s="620" t="s">
        <v>244</v>
      </c>
      <c r="D25" s="544">
        <v>23.5</v>
      </c>
      <c r="E25" s="545">
        <f t="shared" si="3"/>
        <v>137.5</v>
      </c>
      <c r="F25" s="546">
        <f t="shared" si="4"/>
        <v>15.440543981481481</v>
      </c>
      <c r="G25" s="547">
        <f t="shared" si="5"/>
        <v>15.43943287037037</v>
      </c>
      <c r="H25" s="729" t="s">
        <v>472</v>
      </c>
      <c r="I25" s="730"/>
    </row>
    <row r="26" spans="2:10" s="53" customFormat="1" ht="11.1" customHeight="1" x14ac:dyDescent="0.2">
      <c r="B26" s="277" t="s">
        <v>41</v>
      </c>
      <c r="C26" s="287" t="s">
        <v>366</v>
      </c>
      <c r="D26" s="286">
        <v>29.6</v>
      </c>
      <c r="E26" s="280">
        <f t="shared" si="3"/>
        <v>131.4</v>
      </c>
      <c r="F26" s="281">
        <f t="shared" si="4"/>
        <v>15.446747685185185</v>
      </c>
      <c r="G26" s="282">
        <f t="shared" si="5"/>
        <v>15.445347222222221</v>
      </c>
      <c r="H26" s="283"/>
      <c r="I26" s="284"/>
    </row>
    <row r="27" spans="2:10" s="53" customFormat="1" ht="11.1" customHeight="1" x14ac:dyDescent="0.2">
      <c r="B27" s="277" t="s">
        <v>41</v>
      </c>
      <c r="C27" s="287" t="s">
        <v>286</v>
      </c>
      <c r="D27" s="286">
        <v>30</v>
      </c>
      <c r="E27" s="280">
        <f t="shared" si="3"/>
        <v>131</v>
      </c>
      <c r="F27" s="281">
        <f t="shared" si="4"/>
        <v>15.447152777777777</v>
      </c>
      <c r="G27" s="282">
        <f t="shared" si="5"/>
        <v>15.445740740740741</v>
      </c>
      <c r="H27" s="283"/>
      <c r="I27" s="284"/>
    </row>
    <row r="28" spans="2:10" s="178" customFormat="1" ht="11.1" customHeight="1" x14ac:dyDescent="0.2">
      <c r="B28" s="277" t="s">
        <v>41</v>
      </c>
      <c r="C28" s="278" t="s">
        <v>245</v>
      </c>
      <c r="D28" s="286">
        <v>31.9</v>
      </c>
      <c r="E28" s="280">
        <f t="shared" si="3"/>
        <v>129.1</v>
      </c>
      <c r="F28" s="281">
        <f t="shared" si="4"/>
        <v>15.449085648148147</v>
      </c>
      <c r="G28" s="282">
        <f t="shared" si="5"/>
        <v>15.447581018518518</v>
      </c>
      <c r="H28" s="782"/>
      <c r="I28" s="783"/>
    </row>
    <row r="29" spans="2:10" s="53" customFormat="1" ht="11.1" customHeight="1" x14ac:dyDescent="0.2">
      <c r="B29" s="277" t="s">
        <v>52</v>
      </c>
      <c r="C29" s="287" t="s">
        <v>165</v>
      </c>
      <c r="D29" s="286">
        <v>33.200000000000003</v>
      </c>
      <c r="E29" s="280">
        <f t="shared" si="3"/>
        <v>127.8</v>
      </c>
      <c r="F29" s="281">
        <f t="shared" si="4"/>
        <v>15.450405092592591</v>
      </c>
      <c r="G29" s="282">
        <f t="shared" si="5"/>
        <v>15.448842592592593</v>
      </c>
      <c r="H29" s="283"/>
      <c r="I29" s="284"/>
    </row>
    <row r="30" spans="2:10" s="53" customFormat="1" ht="11.1" customHeight="1" x14ac:dyDescent="0.2">
      <c r="B30" s="277" t="s">
        <v>52</v>
      </c>
      <c r="C30" s="287" t="s">
        <v>166</v>
      </c>
      <c r="D30" s="286">
        <v>35.4</v>
      </c>
      <c r="E30" s="280">
        <f t="shared" si="3"/>
        <v>125.6</v>
      </c>
      <c r="F30" s="281">
        <f t="shared" si="4"/>
        <v>15.452638888888888</v>
      </c>
      <c r="G30" s="282">
        <f t="shared" si="5"/>
        <v>15.450972222222221</v>
      </c>
      <c r="H30" s="283"/>
      <c r="I30" s="284"/>
    </row>
    <row r="31" spans="2:10" s="53" customFormat="1" ht="11.1" customHeight="1" x14ac:dyDescent="0.2">
      <c r="B31" s="277"/>
      <c r="C31" s="285" t="s">
        <v>15</v>
      </c>
      <c r="D31" s="286"/>
      <c r="E31" s="280"/>
      <c r="F31" s="281"/>
      <c r="G31" s="282"/>
      <c r="H31" s="283"/>
      <c r="I31" s="284"/>
    </row>
    <row r="32" spans="2:10" s="51" customFormat="1" ht="11.1" customHeight="1" x14ac:dyDescent="0.2">
      <c r="B32" s="288" t="s">
        <v>52</v>
      </c>
      <c r="C32" s="289" t="s">
        <v>246</v>
      </c>
      <c r="D32" s="290">
        <v>40.4</v>
      </c>
      <c r="E32" s="291">
        <f>$G$6-D32</f>
        <v>120.6</v>
      </c>
      <c r="F32" s="292">
        <f>TEXT((D32/F$14)/24,"h:mm:s")+$H$6</f>
        <v>15.457719907407407</v>
      </c>
      <c r="G32" s="293">
        <f>TEXT((D32/G$14)/24,"h:mm:s")+$H$6</f>
        <v>15.455810185185184</v>
      </c>
      <c r="H32" s="752" t="s">
        <v>51</v>
      </c>
      <c r="I32" s="753"/>
    </row>
    <row r="33" spans="2:9" s="53" customFormat="1" ht="11.1" customHeight="1" x14ac:dyDescent="0.2">
      <c r="B33" s="277" t="s">
        <v>53</v>
      </c>
      <c r="C33" s="287" t="s">
        <v>54</v>
      </c>
      <c r="D33" s="286">
        <v>41.9</v>
      </c>
      <c r="E33" s="280">
        <f>$G$6-D33</f>
        <v>119.1</v>
      </c>
      <c r="F33" s="281">
        <f>TEXT((D33/F$14)/24,"h:mm:s")+$H$6</f>
        <v>15.459247685185185</v>
      </c>
      <c r="G33" s="282">
        <f>TEXT((D33/G$14)/24,"h:mm:s")+$H$6</f>
        <v>15.457268518518518</v>
      </c>
      <c r="H33" s="283"/>
      <c r="I33" s="284"/>
    </row>
    <row r="34" spans="2:9" s="53" customFormat="1" ht="11.1" customHeight="1" x14ac:dyDescent="0.2">
      <c r="B34" s="277" t="s">
        <v>53</v>
      </c>
      <c r="C34" s="287" t="s">
        <v>353</v>
      </c>
      <c r="D34" s="286">
        <v>43.9</v>
      </c>
      <c r="E34" s="280">
        <f>$G$6-D34</f>
        <v>117.1</v>
      </c>
      <c r="F34" s="281">
        <f>TEXT((D34/F$14)/24,"h:mm:s")+$H$6</f>
        <v>15.461284722222222</v>
      </c>
      <c r="G34" s="282">
        <f>TEXT((D34/G$14)/24,"h:mm:s")+$H$6</f>
        <v>15.459201388888888</v>
      </c>
      <c r="H34" s="283"/>
      <c r="I34" s="284"/>
    </row>
    <row r="35" spans="2:9" s="53" customFormat="1" ht="11.1" customHeight="1" x14ac:dyDescent="0.2">
      <c r="B35" s="277" t="s">
        <v>38</v>
      </c>
      <c r="C35" s="287" t="s">
        <v>188</v>
      </c>
      <c r="D35" s="286">
        <v>45.5</v>
      </c>
      <c r="E35" s="280">
        <f>$G$6-D35</f>
        <v>115.5</v>
      </c>
      <c r="F35" s="281">
        <f>TEXT((D35/F$14)/24,"h:mm:s")+$H$6</f>
        <v>15.462905092592592</v>
      </c>
      <c r="G35" s="282">
        <f>TEXT((D35/G$14)/24,"h:mm:s")+$H$6</f>
        <v>15.460752314814814</v>
      </c>
      <c r="H35" s="283"/>
      <c r="I35" s="284"/>
    </row>
    <row r="36" spans="2:9" s="53" customFormat="1" ht="11.1" customHeight="1" x14ac:dyDescent="0.2">
      <c r="B36" s="277" t="s">
        <v>12</v>
      </c>
      <c r="C36" s="287" t="s">
        <v>513</v>
      </c>
      <c r="D36" s="286">
        <v>46.4</v>
      </c>
      <c r="E36" s="280">
        <f t="shared" ref="E36:E46" si="6">$G$6-D36</f>
        <v>114.6</v>
      </c>
      <c r="F36" s="281">
        <f t="shared" ref="F36:F46" si="7">TEXT((D36/F$14)/24,"h:mm:s")+$H$6</f>
        <v>15.463819444444443</v>
      </c>
      <c r="G36" s="282">
        <f t="shared" ref="G36:G46" si="8">TEXT((D36/G$14)/24,"h:mm:s")+$H$6</f>
        <v>15.461631944444443</v>
      </c>
      <c r="H36" s="283"/>
      <c r="I36" s="284"/>
    </row>
    <row r="37" spans="2:9" s="53" customFormat="1" ht="11.1" customHeight="1" x14ac:dyDescent="0.2">
      <c r="B37" s="277" t="s">
        <v>56</v>
      </c>
      <c r="C37" s="287" t="s">
        <v>101</v>
      </c>
      <c r="D37" s="286">
        <v>49.7</v>
      </c>
      <c r="E37" s="280">
        <f t="shared" si="6"/>
        <v>111.3</v>
      </c>
      <c r="F37" s="281">
        <f t="shared" si="7"/>
        <v>15.467175925925925</v>
      </c>
      <c r="G37" s="282">
        <f t="shared" si="8"/>
        <v>15.464826388888888</v>
      </c>
      <c r="H37" s="283"/>
      <c r="I37" s="284"/>
    </row>
    <row r="38" spans="2:9" s="53" customFormat="1" ht="11.1" customHeight="1" x14ac:dyDescent="0.2">
      <c r="B38" s="277"/>
      <c r="C38" s="285" t="s">
        <v>103</v>
      </c>
      <c r="D38" s="286"/>
      <c r="E38" s="280"/>
      <c r="F38" s="281"/>
      <c r="G38" s="282"/>
      <c r="H38" s="283"/>
      <c r="I38" s="284"/>
    </row>
    <row r="39" spans="2:9" s="53" customFormat="1" ht="11.1" customHeight="1" x14ac:dyDescent="0.2">
      <c r="B39" s="277" t="s">
        <v>36</v>
      </c>
      <c r="C39" s="287" t="s">
        <v>97</v>
      </c>
      <c r="D39" s="286">
        <v>57.5</v>
      </c>
      <c r="E39" s="280">
        <f t="shared" si="6"/>
        <v>103.5</v>
      </c>
      <c r="F39" s="281">
        <f t="shared" si="7"/>
        <v>15.475104166666666</v>
      </c>
      <c r="G39" s="282">
        <f t="shared" si="8"/>
        <v>15.472384259259259</v>
      </c>
      <c r="H39" s="283"/>
      <c r="I39" s="284"/>
    </row>
    <row r="40" spans="2:9" s="53" customFormat="1" ht="11.1" customHeight="1" x14ac:dyDescent="0.2">
      <c r="B40" s="277"/>
      <c r="C40" s="285" t="s">
        <v>261</v>
      </c>
      <c r="D40" s="286"/>
      <c r="E40" s="280"/>
      <c r="F40" s="281"/>
      <c r="G40" s="282"/>
      <c r="H40" s="283"/>
      <c r="I40" s="284"/>
    </row>
    <row r="41" spans="2:9" s="53" customFormat="1" ht="11.1" customHeight="1" x14ac:dyDescent="0.2">
      <c r="B41" s="277" t="s">
        <v>36</v>
      </c>
      <c r="C41" s="287" t="s">
        <v>207</v>
      </c>
      <c r="D41" s="286">
        <v>63.5</v>
      </c>
      <c r="E41" s="280">
        <f t="shared" si="6"/>
        <v>97.5</v>
      </c>
      <c r="F41" s="281">
        <f t="shared" si="7"/>
        <v>15.481203703703702</v>
      </c>
      <c r="G41" s="282">
        <f t="shared" si="8"/>
        <v>15.478194444444444</v>
      </c>
      <c r="H41" s="727"/>
      <c r="I41" s="728"/>
    </row>
    <row r="42" spans="2:9" s="53" customFormat="1" ht="11.1" customHeight="1" x14ac:dyDescent="0.2">
      <c r="B42" s="277" t="s">
        <v>36</v>
      </c>
      <c r="C42" s="287" t="s">
        <v>106</v>
      </c>
      <c r="D42" s="286">
        <v>65.7</v>
      </c>
      <c r="E42" s="280">
        <f t="shared" si="6"/>
        <v>95.3</v>
      </c>
      <c r="F42" s="281">
        <f t="shared" si="7"/>
        <v>15.483437499999999</v>
      </c>
      <c r="G42" s="282">
        <f t="shared" si="8"/>
        <v>15.480324074074073</v>
      </c>
      <c r="H42" s="727"/>
      <c r="I42" s="728"/>
    </row>
    <row r="43" spans="2:9" s="46" customFormat="1" ht="11.1" customHeight="1" x14ac:dyDescent="0.2">
      <c r="B43" s="270" t="s">
        <v>354</v>
      </c>
      <c r="C43" s="296" t="s">
        <v>439</v>
      </c>
      <c r="D43" s="297">
        <v>70</v>
      </c>
      <c r="E43" s="272">
        <f t="shared" si="6"/>
        <v>91</v>
      </c>
      <c r="F43" s="273">
        <f t="shared" si="7"/>
        <v>15.487800925925926</v>
      </c>
      <c r="G43" s="274">
        <f t="shared" si="8"/>
        <v>15.484490740740741</v>
      </c>
      <c r="H43" s="681" t="s">
        <v>158</v>
      </c>
      <c r="I43" s="682"/>
    </row>
    <row r="44" spans="2:9" s="51" customFormat="1" ht="11.1" customHeight="1" x14ac:dyDescent="0.2">
      <c r="B44" s="277" t="s">
        <v>354</v>
      </c>
      <c r="C44" s="287" t="s">
        <v>355</v>
      </c>
      <c r="D44" s="286">
        <v>74.8</v>
      </c>
      <c r="E44" s="280">
        <f t="shared" si="6"/>
        <v>86.2</v>
      </c>
      <c r="F44" s="281">
        <f t="shared" si="7"/>
        <v>15.492685185185184</v>
      </c>
      <c r="G44" s="282">
        <f t="shared" si="8"/>
        <v>15.489143518518517</v>
      </c>
      <c r="H44" s="304"/>
      <c r="I44" s="305"/>
    </row>
    <row r="45" spans="2:9" s="51" customFormat="1" ht="11.1" customHeight="1" x14ac:dyDescent="0.2">
      <c r="B45" s="277" t="s">
        <v>423</v>
      </c>
      <c r="C45" s="287" t="s">
        <v>356</v>
      </c>
      <c r="D45" s="286">
        <v>79.8</v>
      </c>
      <c r="E45" s="280">
        <f t="shared" si="6"/>
        <v>81.2</v>
      </c>
      <c r="F45" s="281">
        <f t="shared" si="7"/>
        <v>15.497766203703703</v>
      </c>
      <c r="G45" s="282">
        <f t="shared" si="8"/>
        <v>15.493993055555555</v>
      </c>
      <c r="H45" s="304"/>
      <c r="I45" s="305"/>
    </row>
    <row r="46" spans="2:9" s="67" customFormat="1" ht="11.1" customHeight="1" x14ac:dyDescent="0.2">
      <c r="B46" s="306" t="s">
        <v>35</v>
      </c>
      <c r="C46" s="307" t="s">
        <v>360</v>
      </c>
      <c r="D46" s="308">
        <v>80.5</v>
      </c>
      <c r="E46" s="309">
        <f t="shared" si="6"/>
        <v>80.5</v>
      </c>
      <c r="F46" s="310">
        <f t="shared" si="7"/>
        <v>15.498472222222222</v>
      </c>
      <c r="G46" s="311">
        <f t="shared" si="8"/>
        <v>15.494675925925925</v>
      </c>
      <c r="H46" s="756" t="s">
        <v>435</v>
      </c>
      <c r="I46" s="757"/>
    </row>
    <row r="47" spans="2:9" s="53" customFormat="1" ht="11.1" customHeight="1" x14ac:dyDescent="0.2">
      <c r="B47" s="277" t="s">
        <v>35</v>
      </c>
      <c r="C47" s="287" t="s">
        <v>107</v>
      </c>
      <c r="D47" s="286">
        <v>81.900000000000006</v>
      </c>
      <c r="E47" s="280">
        <f>$G$6-D47</f>
        <v>79.099999999999994</v>
      </c>
      <c r="F47" s="281">
        <f>TEXT((D47/F$14)/24,"h:mm:s")+$H$6</f>
        <v>15.499895833333333</v>
      </c>
      <c r="G47" s="282">
        <f>TEXT((D47/G$14)/24,"h:mm:s")+$H$6</f>
        <v>15.496030092592592</v>
      </c>
      <c r="H47" s="283"/>
      <c r="I47" s="284"/>
    </row>
    <row r="48" spans="2:9" s="51" customFormat="1" ht="11.1" customHeight="1" x14ac:dyDescent="0.2">
      <c r="B48" s="277" t="s">
        <v>35</v>
      </c>
      <c r="C48" s="287" t="s">
        <v>357</v>
      </c>
      <c r="D48" s="286">
        <v>83.6</v>
      </c>
      <c r="E48" s="280">
        <f>$G$6-D48</f>
        <v>77.400000000000006</v>
      </c>
      <c r="F48" s="281">
        <f>TEXT((D48/F$14)/24,"h:mm:s")+$H$6</f>
        <v>15.50162037037037</v>
      </c>
      <c r="G48" s="282">
        <f>TEXT((D48/G$14)/24,"h:mm:s")+$H$6</f>
        <v>15.497673611111111</v>
      </c>
      <c r="H48" s="304"/>
      <c r="I48" s="305"/>
    </row>
    <row r="49" spans="2:9" s="51" customFormat="1" ht="11.1" customHeight="1" x14ac:dyDescent="0.2">
      <c r="B49" s="277"/>
      <c r="C49" s="285" t="s">
        <v>289</v>
      </c>
      <c r="D49" s="286"/>
      <c r="E49" s="280"/>
      <c r="F49" s="281"/>
      <c r="G49" s="282"/>
      <c r="H49" s="304"/>
      <c r="I49" s="305"/>
    </row>
    <row r="50" spans="2:9" s="51" customFormat="1" ht="11.1" customHeight="1" x14ac:dyDescent="0.2">
      <c r="B50" s="277" t="s">
        <v>35</v>
      </c>
      <c r="C50" s="287" t="s">
        <v>358</v>
      </c>
      <c r="D50" s="286">
        <v>87.1</v>
      </c>
      <c r="E50" s="280">
        <f t="shared" ref="E50:E60" si="9">$G$6-D50</f>
        <v>73.900000000000006</v>
      </c>
      <c r="F50" s="281">
        <f t="shared" ref="F50:F60" si="10">TEXT((D50/F$14)/24,"h:mm:s")+$H$6</f>
        <v>15.505185185185185</v>
      </c>
      <c r="G50" s="282">
        <f t="shared" ref="G50:G60" si="11">TEXT((D50/G$14)/24,"h:mm:s")+$H$6</f>
        <v>15.501064814814814</v>
      </c>
      <c r="H50" s="304"/>
      <c r="I50" s="305"/>
    </row>
    <row r="51" spans="2:9" s="51" customFormat="1" ht="11.1" customHeight="1" x14ac:dyDescent="0.2">
      <c r="B51" s="277"/>
      <c r="C51" s="285" t="s">
        <v>103</v>
      </c>
      <c r="D51" s="286"/>
      <c r="E51" s="280"/>
      <c r="F51" s="281"/>
      <c r="G51" s="282"/>
      <c r="H51" s="304"/>
      <c r="I51" s="305"/>
    </row>
    <row r="52" spans="2:9" s="53" customFormat="1" ht="11.1" customHeight="1" x14ac:dyDescent="0.2">
      <c r="B52" s="277" t="s">
        <v>35</v>
      </c>
      <c r="C52" s="287" t="s">
        <v>203</v>
      </c>
      <c r="D52" s="286">
        <v>93.7</v>
      </c>
      <c r="E52" s="280">
        <f t="shared" si="9"/>
        <v>67.3</v>
      </c>
      <c r="F52" s="281">
        <f t="shared" si="10"/>
        <v>15.511886574074074</v>
      </c>
      <c r="G52" s="282">
        <f t="shared" si="11"/>
        <v>15.507465277777778</v>
      </c>
      <c r="H52" s="727"/>
      <c r="I52" s="728"/>
    </row>
    <row r="53" spans="2:9" s="51" customFormat="1" ht="11.1" customHeight="1" x14ac:dyDescent="0.2">
      <c r="B53" s="288"/>
      <c r="C53" s="285" t="s">
        <v>28</v>
      </c>
      <c r="D53" s="290"/>
      <c r="E53" s="291"/>
      <c r="F53" s="292"/>
      <c r="G53" s="293"/>
      <c r="H53" s="304"/>
      <c r="I53" s="305"/>
    </row>
    <row r="54" spans="2:9" s="51" customFormat="1" ht="11.1" customHeight="1" x14ac:dyDescent="0.2">
      <c r="B54" s="288" t="s">
        <v>29</v>
      </c>
      <c r="C54" s="289" t="s">
        <v>247</v>
      </c>
      <c r="D54" s="290">
        <v>97.8</v>
      </c>
      <c r="E54" s="291">
        <f t="shared" si="9"/>
        <v>63.2</v>
      </c>
      <c r="F54" s="292">
        <f t="shared" si="10"/>
        <v>15.516053240740741</v>
      </c>
      <c r="G54" s="293">
        <f t="shared" si="11"/>
        <v>15.511435185185185</v>
      </c>
      <c r="H54" s="752" t="s">
        <v>290</v>
      </c>
      <c r="I54" s="753"/>
    </row>
    <row r="55" spans="2:9" s="53" customFormat="1" ht="11.1" customHeight="1" x14ac:dyDescent="0.2">
      <c r="B55" s="277" t="s">
        <v>12</v>
      </c>
      <c r="C55" s="287" t="s">
        <v>248</v>
      </c>
      <c r="D55" s="286">
        <v>99.3</v>
      </c>
      <c r="E55" s="280">
        <f t="shared" si="9"/>
        <v>61.7</v>
      </c>
      <c r="F55" s="281">
        <f t="shared" si="10"/>
        <v>15.517581018518518</v>
      </c>
      <c r="G55" s="282">
        <f t="shared" si="11"/>
        <v>15.512881944444445</v>
      </c>
      <c r="H55" s="727"/>
      <c r="I55" s="728"/>
    </row>
    <row r="56" spans="2:9" s="51" customFormat="1" ht="11.1" customHeight="1" x14ac:dyDescent="0.2">
      <c r="B56" s="277" t="s">
        <v>12</v>
      </c>
      <c r="C56" s="287" t="s">
        <v>287</v>
      </c>
      <c r="D56" s="286">
        <v>100.6</v>
      </c>
      <c r="E56" s="280">
        <f t="shared" si="9"/>
        <v>60.400000000000006</v>
      </c>
      <c r="F56" s="281">
        <f t="shared" si="10"/>
        <v>15.518900462962963</v>
      </c>
      <c r="G56" s="282">
        <f t="shared" si="11"/>
        <v>15.514143518518518</v>
      </c>
      <c r="H56" s="304"/>
      <c r="I56" s="305"/>
    </row>
    <row r="57" spans="2:9" s="51" customFormat="1" ht="11.1" customHeight="1" x14ac:dyDescent="0.2">
      <c r="B57" s="277" t="s">
        <v>12</v>
      </c>
      <c r="C57" s="287" t="s">
        <v>249</v>
      </c>
      <c r="D57" s="286">
        <v>103.2</v>
      </c>
      <c r="E57" s="280">
        <f t="shared" si="9"/>
        <v>57.8</v>
      </c>
      <c r="F57" s="281">
        <f t="shared" si="10"/>
        <v>15.521539351851851</v>
      </c>
      <c r="G57" s="282">
        <f t="shared" si="11"/>
        <v>15.516666666666666</v>
      </c>
      <c r="H57" s="304"/>
      <c r="I57" s="305"/>
    </row>
    <row r="58" spans="2:9" s="51" customFormat="1" ht="11.1" customHeight="1" x14ac:dyDescent="0.2">
      <c r="B58" s="277"/>
      <c r="C58" s="285" t="s">
        <v>15</v>
      </c>
      <c r="D58" s="286"/>
      <c r="E58" s="280"/>
      <c r="F58" s="281"/>
      <c r="G58" s="282"/>
      <c r="H58" s="304"/>
      <c r="I58" s="305"/>
    </row>
    <row r="59" spans="2:9" s="51" customFormat="1" ht="11.1" customHeight="1" x14ac:dyDescent="0.2">
      <c r="B59" s="277" t="s">
        <v>12</v>
      </c>
      <c r="C59" s="287" t="s">
        <v>250</v>
      </c>
      <c r="D59" s="286">
        <v>106.8</v>
      </c>
      <c r="E59" s="280">
        <f t="shared" si="9"/>
        <v>54.2</v>
      </c>
      <c r="F59" s="281">
        <f t="shared" si="10"/>
        <v>15.525208333333333</v>
      </c>
      <c r="G59" s="282">
        <f t="shared" si="11"/>
        <v>15.520150462962963</v>
      </c>
      <c r="H59" s="304"/>
      <c r="I59" s="305"/>
    </row>
    <row r="60" spans="2:9" s="51" customFormat="1" ht="11.1" customHeight="1" x14ac:dyDescent="0.2">
      <c r="B60" s="277" t="s">
        <v>12</v>
      </c>
      <c r="C60" s="287" t="s">
        <v>37</v>
      </c>
      <c r="D60" s="286">
        <v>110.1</v>
      </c>
      <c r="E60" s="280">
        <f t="shared" si="9"/>
        <v>50.900000000000006</v>
      </c>
      <c r="F60" s="281">
        <f t="shared" si="10"/>
        <v>15.52855324074074</v>
      </c>
      <c r="G60" s="282">
        <f t="shared" si="11"/>
        <v>15.52335648148148</v>
      </c>
      <c r="H60" s="304"/>
      <c r="I60" s="305"/>
    </row>
    <row r="61" spans="2:9" s="53" customFormat="1" ht="11.1" customHeight="1" x14ac:dyDescent="0.2">
      <c r="B61" s="277" t="s">
        <v>38</v>
      </c>
      <c r="C61" s="287" t="s">
        <v>251</v>
      </c>
      <c r="D61" s="286">
        <v>112.3</v>
      </c>
      <c r="E61" s="280">
        <f>$G$6-D61</f>
        <v>48.7</v>
      </c>
      <c r="F61" s="281">
        <f>TEXT((D61/F$14)/24,"h:mm:s")+$H$6</f>
        <v>15.530787037037037</v>
      </c>
      <c r="G61" s="282">
        <f>TEXT((D61/G$14)/24,"h:mm:s")+$H$6</f>
        <v>15.52548611111111</v>
      </c>
      <c r="H61" s="283"/>
      <c r="I61" s="284"/>
    </row>
    <row r="62" spans="2:9" s="51" customFormat="1" ht="11.1" customHeight="1" x14ac:dyDescent="0.2">
      <c r="B62" s="277" t="s">
        <v>38</v>
      </c>
      <c r="C62" s="287" t="s">
        <v>288</v>
      </c>
      <c r="D62" s="286">
        <v>115.7</v>
      </c>
      <c r="E62" s="280">
        <f>$G$6-D62</f>
        <v>45.3</v>
      </c>
      <c r="F62" s="281">
        <f>TEXT((D62/F$14)/24,"h:mm:s")+$H$6</f>
        <v>15.534247685185184</v>
      </c>
      <c r="G62" s="282">
        <f>TEXT((D62/G$14)/24,"h:mm:s")+$H$6</f>
        <v>15.528784722222222</v>
      </c>
      <c r="H62" s="784"/>
      <c r="I62" s="785"/>
    </row>
    <row r="63" spans="2:9" s="53" customFormat="1" ht="11.1" customHeight="1" x14ac:dyDescent="0.2">
      <c r="B63" s="277" t="s">
        <v>170</v>
      </c>
      <c r="C63" s="287" t="s">
        <v>167</v>
      </c>
      <c r="D63" s="286">
        <v>119</v>
      </c>
      <c r="E63" s="280">
        <f>$G$6-D63</f>
        <v>42</v>
      </c>
      <c r="F63" s="281">
        <f>TEXT((D63/F$14)/24,"h:mm:s")+$H$6</f>
        <v>15.537604166666666</v>
      </c>
      <c r="G63" s="282">
        <f>TEXT((D63/G$14)/24,"h:mm:s")+$H$6</f>
        <v>15.531979166666666</v>
      </c>
      <c r="H63" s="283"/>
      <c r="I63" s="284"/>
    </row>
    <row r="64" spans="2:9" s="53" customFormat="1" ht="11.1" customHeight="1" x14ac:dyDescent="0.2">
      <c r="B64" s="277"/>
      <c r="C64" s="285" t="s">
        <v>20</v>
      </c>
      <c r="D64" s="286"/>
      <c r="E64" s="280"/>
      <c r="F64" s="281"/>
      <c r="G64" s="282"/>
      <c r="H64" s="283"/>
      <c r="I64" s="284"/>
    </row>
    <row r="65" spans="2:9" s="53" customFormat="1" ht="11.1" customHeight="1" x14ac:dyDescent="0.2">
      <c r="B65" s="277" t="s">
        <v>170</v>
      </c>
      <c r="C65" s="287" t="s">
        <v>168</v>
      </c>
      <c r="D65" s="286">
        <v>120.7</v>
      </c>
      <c r="E65" s="280">
        <f>$G$6-D65</f>
        <v>40.299999999999997</v>
      </c>
      <c r="F65" s="281">
        <f>TEXT((D65/F$14)/24,"h:mm:s")+$H$6</f>
        <v>15.539328703703703</v>
      </c>
      <c r="G65" s="282">
        <f>TEXT((D65/G$14)/24,"h:mm:s")+$H$6</f>
        <v>15.533622685185184</v>
      </c>
      <c r="H65" s="283"/>
      <c r="I65" s="284"/>
    </row>
    <row r="66" spans="2:9" s="53" customFormat="1" ht="11.1" customHeight="1" x14ac:dyDescent="0.2">
      <c r="B66" s="277" t="s">
        <v>53</v>
      </c>
      <c r="C66" s="287" t="s">
        <v>156</v>
      </c>
      <c r="D66" s="286">
        <v>125.9</v>
      </c>
      <c r="E66" s="280">
        <f t="shared" ref="E66:E77" si="12">$G$6-D66</f>
        <v>35.099999999999994</v>
      </c>
      <c r="F66" s="281">
        <f t="shared" ref="F66:F77" si="13">TEXT((D66/F$14)/24,"h:mm:s")+$H$6</f>
        <v>15.544618055555555</v>
      </c>
      <c r="G66" s="282">
        <f t="shared" ref="G66:G77" si="14">TEXT((D66/G$14)/24,"h:mm:s")+$H$6</f>
        <v>15.538657407407406</v>
      </c>
      <c r="H66" s="283"/>
      <c r="I66" s="284"/>
    </row>
    <row r="67" spans="2:9" s="53" customFormat="1" ht="11.1" customHeight="1" x14ac:dyDescent="0.2">
      <c r="B67" s="277" t="s">
        <v>52</v>
      </c>
      <c r="C67" s="287" t="s">
        <v>165</v>
      </c>
      <c r="D67" s="286">
        <v>127.8</v>
      </c>
      <c r="E67" s="280">
        <f t="shared" si="12"/>
        <v>33.200000000000003</v>
      </c>
      <c r="F67" s="281">
        <f t="shared" si="13"/>
        <v>15.546539351851852</v>
      </c>
      <c r="G67" s="282">
        <f t="shared" si="14"/>
        <v>15.54050925925926</v>
      </c>
      <c r="H67" s="283"/>
      <c r="I67" s="284"/>
    </row>
    <row r="68" spans="2:9" s="53" customFormat="1" ht="11.1" customHeight="1" x14ac:dyDescent="0.2">
      <c r="B68" s="277" t="s">
        <v>52</v>
      </c>
      <c r="C68" s="287" t="s">
        <v>166</v>
      </c>
      <c r="D68" s="286">
        <v>130.1</v>
      </c>
      <c r="E68" s="280">
        <f t="shared" si="12"/>
        <v>30.900000000000006</v>
      </c>
      <c r="F68" s="281">
        <f t="shared" si="13"/>
        <v>15.548877314814813</v>
      </c>
      <c r="G68" s="282">
        <f t="shared" si="14"/>
        <v>15.54273148148148</v>
      </c>
      <c r="H68" s="283"/>
      <c r="I68" s="284"/>
    </row>
    <row r="69" spans="2:9" s="53" customFormat="1" ht="11.1" customHeight="1" x14ac:dyDescent="0.2">
      <c r="B69" s="277"/>
      <c r="C69" s="285" t="s">
        <v>15</v>
      </c>
      <c r="D69" s="286"/>
      <c r="E69" s="280"/>
      <c r="F69" s="281"/>
      <c r="G69" s="282"/>
      <c r="H69" s="283"/>
      <c r="I69" s="284"/>
    </row>
    <row r="70" spans="2:9" s="53" customFormat="1" ht="11.1" customHeight="1" x14ac:dyDescent="0.2">
      <c r="B70" s="277" t="s">
        <v>52</v>
      </c>
      <c r="C70" s="287" t="s">
        <v>252</v>
      </c>
      <c r="D70" s="286">
        <v>133.80000000000001</v>
      </c>
      <c r="E70" s="280">
        <f t="shared" si="12"/>
        <v>27.199999999999989</v>
      </c>
      <c r="F70" s="281">
        <f t="shared" si="13"/>
        <v>15.552638888888888</v>
      </c>
      <c r="G70" s="282">
        <f t="shared" si="14"/>
        <v>15.546319444444444</v>
      </c>
      <c r="H70" s="283"/>
      <c r="I70" s="284"/>
    </row>
    <row r="71" spans="2:9" s="53" customFormat="1" ht="11.1" customHeight="1" x14ac:dyDescent="0.2">
      <c r="B71" s="277" t="s">
        <v>254</v>
      </c>
      <c r="C71" s="287" t="s">
        <v>253</v>
      </c>
      <c r="D71" s="286">
        <v>136.80000000000001</v>
      </c>
      <c r="E71" s="280">
        <f t="shared" si="12"/>
        <v>24.199999999999989</v>
      </c>
      <c r="F71" s="281">
        <f t="shared" si="13"/>
        <v>15.555694444444445</v>
      </c>
      <c r="G71" s="282">
        <f t="shared" si="14"/>
        <v>15.549224537037036</v>
      </c>
      <c r="H71" s="283"/>
      <c r="I71" s="284"/>
    </row>
    <row r="72" spans="2:9" s="178" customFormat="1" ht="11.1" customHeight="1" x14ac:dyDescent="0.2">
      <c r="B72" s="619" t="s">
        <v>12</v>
      </c>
      <c r="C72" s="620" t="s">
        <v>424</v>
      </c>
      <c r="D72" s="544">
        <v>138.4</v>
      </c>
      <c r="E72" s="545">
        <f t="shared" si="12"/>
        <v>22.599999999999994</v>
      </c>
      <c r="F72" s="546">
        <f t="shared" si="13"/>
        <v>15.557314814814815</v>
      </c>
      <c r="G72" s="547">
        <f t="shared" si="14"/>
        <v>15.550775462962962</v>
      </c>
      <c r="H72" s="729" t="s">
        <v>476</v>
      </c>
      <c r="I72" s="730"/>
    </row>
    <row r="73" spans="2:9" s="178" customFormat="1" ht="11.1" customHeight="1" x14ac:dyDescent="0.2">
      <c r="B73" s="299"/>
      <c r="C73" s="285" t="s">
        <v>160</v>
      </c>
      <c r="D73" s="300"/>
      <c r="E73" s="301"/>
      <c r="F73" s="302"/>
      <c r="G73" s="303"/>
      <c r="H73" s="314"/>
      <c r="I73" s="315"/>
    </row>
    <row r="74" spans="2:9" s="53" customFormat="1" ht="11.1" customHeight="1" x14ac:dyDescent="0.2">
      <c r="B74" s="277" t="s">
        <v>12</v>
      </c>
      <c r="C74" s="287" t="s">
        <v>255</v>
      </c>
      <c r="D74" s="286">
        <v>141.5</v>
      </c>
      <c r="E74" s="280">
        <f t="shared" si="12"/>
        <v>19.5</v>
      </c>
      <c r="F74" s="281">
        <f t="shared" si="13"/>
        <v>15.560462962962962</v>
      </c>
      <c r="G74" s="282">
        <f t="shared" si="14"/>
        <v>15.553784722222222</v>
      </c>
      <c r="H74" s="283"/>
      <c r="I74" s="284"/>
    </row>
    <row r="75" spans="2:9" s="177" customFormat="1" ht="11.1" customHeight="1" x14ac:dyDescent="0.2">
      <c r="B75" s="277" t="s">
        <v>12</v>
      </c>
      <c r="C75" s="287" t="s">
        <v>17</v>
      </c>
      <c r="D75" s="286">
        <v>146.5</v>
      </c>
      <c r="E75" s="280">
        <f t="shared" si="12"/>
        <v>14.5</v>
      </c>
      <c r="F75" s="281">
        <f t="shared" si="13"/>
        <v>15.565543981481481</v>
      </c>
      <c r="G75" s="282">
        <f t="shared" si="14"/>
        <v>15.558622685185185</v>
      </c>
      <c r="H75" s="780"/>
      <c r="I75" s="781"/>
    </row>
    <row r="76" spans="2:9" s="46" customFormat="1" ht="11.1" customHeight="1" x14ac:dyDescent="0.2">
      <c r="B76" s="277" t="s">
        <v>19</v>
      </c>
      <c r="C76" s="287" t="s">
        <v>175</v>
      </c>
      <c r="D76" s="286">
        <v>147.19999999999999</v>
      </c>
      <c r="E76" s="280">
        <f t="shared" si="12"/>
        <v>13.800000000000011</v>
      </c>
      <c r="F76" s="281">
        <f t="shared" si="13"/>
        <v>15.566261574074073</v>
      </c>
      <c r="G76" s="282">
        <f t="shared" si="14"/>
        <v>15.559305555555556</v>
      </c>
      <c r="H76" s="778"/>
      <c r="I76" s="779"/>
    </row>
    <row r="77" spans="2:9" s="67" customFormat="1" ht="11.1" customHeight="1" x14ac:dyDescent="0.2">
      <c r="B77" s="277" t="s">
        <v>18</v>
      </c>
      <c r="C77" s="287" t="s">
        <v>256</v>
      </c>
      <c r="D77" s="286">
        <v>148.1</v>
      </c>
      <c r="E77" s="280">
        <f t="shared" si="12"/>
        <v>12.900000000000006</v>
      </c>
      <c r="F77" s="281">
        <f t="shared" si="13"/>
        <v>15.567175925925925</v>
      </c>
      <c r="G77" s="282">
        <f t="shared" si="14"/>
        <v>15.560173611111111</v>
      </c>
      <c r="H77" s="318"/>
      <c r="I77" s="319"/>
    </row>
    <row r="78" spans="2:9" s="177" customFormat="1" ht="11.1" customHeight="1" x14ac:dyDescent="0.2">
      <c r="B78" s="320" t="s">
        <v>18</v>
      </c>
      <c r="C78" s="321" t="s">
        <v>155</v>
      </c>
      <c r="D78" s="322">
        <v>151</v>
      </c>
      <c r="E78" s="323">
        <f>$G$6-D78</f>
        <v>10</v>
      </c>
      <c r="F78" s="324">
        <f>TEXT((D78/F$14)/24,"h:mm:s")+$H$6</f>
        <v>15.570127314814814</v>
      </c>
      <c r="G78" s="325">
        <f>TEXT((D78/G$14)/24,"h:mm:s")+$H$6</f>
        <v>15.56298611111111</v>
      </c>
      <c r="H78" s="734" t="s">
        <v>57</v>
      </c>
      <c r="I78" s="735"/>
    </row>
    <row r="79" spans="2:9" s="84" customFormat="1" ht="11.1" customHeight="1" x14ac:dyDescent="0.2">
      <c r="B79" s="277"/>
      <c r="C79" s="285" t="s">
        <v>20</v>
      </c>
      <c r="D79" s="286"/>
      <c r="E79" s="280"/>
      <c r="F79" s="281"/>
      <c r="G79" s="282"/>
      <c r="H79" s="327"/>
      <c r="I79" s="328"/>
    </row>
    <row r="80" spans="2:9" s="57" customFormat="1" ht="11.1" customHeight="1" x14ac:dyDescent="0.2">
      <c r="B80" s="270" t="s">
        <v>18</v>
      </c>
      <c r="C80" s="296" t="s">
        <v>260</v>
      </c>
      <c r="D80" s="297">
        <v>156</v>
      </c>
      <c r="E80" s="272">
        <f t="shared" si="0"/>
        <v>5</v>
      </c>
      <c r="F80" s="273">
        <f t="shared" si="1"/>
        <v>15.575208333333332</v>
      </c>
      <c r="G80" s="274">
        <f t="shared" si="2"/>
        <v>15.567824074074073</v>
      </c>
      <c r="H80" s="681" t="s">
        <v>58</v>
      </c>
      <c r="I80" s="682"/>
    </row>
    <row r="81" spans="2:15" s="60" customFormat="1" ht="11.1" customHeight="1" x14ac:dyDescent="0.2">
      <c r="B81" s="277" t="s">
        <v>18</v>
      </c>
      <c r="C81" s="329" t="s">
        <v>259</v>
      </c>
      <c r="D81" s="279">
        <v>157</v>
      </c>
      <c r="E81" s="280">
        <f t="shared" ref="E81:E85" si="15">$G$6-D81</f>
        <v>4</v>
      </c>
      <c r="F81" s="281">
        <f t="shared" ref="F81:F85" si="16">TEXT((D81/F$14)/24,"h:mm:s")+$H$6</f>
        <v>15.576215277777777</v>
      </c>
      <c r="G81" s="282">
        <f t="shared" ref="G81:G85" si="17">TEXT((D81/G$14)/24,"h:mm:s")+$H$6</f>
        <v>15.568796296296295</v>
      </c>
      <c r="H81" s="679"/>
      <c r="I81" s="680"/>
      <c r="O81" s="53"/>
    </row>
    <row r="82" spans="2:15" s="166" customFormat="1" ht="11.1" customHeight="1" x14ac:dyDescent="0.2">
      <c r="B82" s="330" t="s">
        <v>18</v>
      </c>
      <c r="C82" s="296" t="s">
        <v>258</v>
      </c>
      <c r="D82" s="297">
        <v>158</v>
      </c>
      <c r="E82" s="272">
        <f t="shared" si="15"/>
        <v>3</v>
      </c>
      <c r="F82" s="273">
        <f t="shared" si="16"/>
        <v>15.577233796296296</v>
      </c>
      <c r="G82" s="274">
        <f t="shared" si="17"/>
        <v>15.569768518518519</v>
      </c>
      <c r="H82" s="681" t="s">
        <v>59</v>
      </c>
      <c r="I82" s="682"/>
      <c r="O82" s="46"/>
    </row>
    <row r="83" spans="2:15" s="164" customFormat="1" ht="11.1" customHeight="1" x14ac:dyDescent="0.2">
      <c r="B83" s="331" t="s">
        <v>18</v>
      </c>
      <c r="C83" s="287" t="s">
        <v>21</v>
      </c>
      <c r="D83" s="286">
        <v>159</v>
      </c>
      <c r="E83" s="280">
        <f t="shared" si="15"/>
        <v>2</v>
      </c>
      <c r="F83" s="281">
        <f t="shared" si="16"/>
        <v>15.578252314814815</v>
      </c>
      <c r="G83" s="282">
        <f t="shared" si="17"/>
        <v>15.570740740740741</v>
      </c>
      <c r="H83" s="327"/>
      <c r="I83" s="157"/>
      <c r="O83" s="53"/>
    </row>
    <row r="84" spans="2:15" s="46" customFormat="1" ht="11.1" customHeight="1" x14ac:dyDescent="0.2">
      <c r="B84" s="330" t="s">
        <v>18</v>
      </c>
      <c r="C84" s="296" t="s">
        <v>257</v>
      </c>
      <c r="D84" s="297">
        <v>160</v>
      </c>
      <c r="E84" s="272">
        <f t="shared" si="15"/>
        <v>1</v>
      </c>
      <c r="F84" s="273">
        <f t="shared" si="16"/>
        <v>15.579270833333332</v>
      </c>
      <c r="G84" s="274">
        <f t="shared" si="17"/>
        <v>15.571701388888888</v>
      </c>
      <c r="H84" s="681" t="s">
        <v>60</v>
      </c>
      <c r="I84" s="682"/>
      <c r="O84" s="168"/>
    </row>
    <row r="85" spans="2:15" s="76" customFormat="1" ht="12" customHeight="1" thickBot="1" x14ac:dyDescent="0.25">
      <c r="B85" s="288" t="s">
        <v>18</v>
      </c>
      <c r="C85" s="332" t="s">
        <v>438</v>
      </c>
      <c r="D85" s="333">
        <v>161</v>
      </c>
      <c r="E85" s="334">
        <f t="shared" si="15"/>
        <v>0</v>
      </c>
      <c r="F85" s="335">
        <f t="shared" si="16"/>
        <v>15.580289351851851</v>
      </c>
      <c r="G85" s="336">
        <f t="shared" si="17"/>
        <v>15.57267361111111</v>
      </c>
      <c r="H85" s="337"/>
      <c r="I85" s="338"/>
      <c r="O85" s="175"/>
    </row>
    <row r="86" spans="2:15" s="46" customFormat="1" ht="22.15" customHeight="1" thickBot="1" x14ac:dyDescent="0.25">
      <c r="B86" s="339" t="s">
        <v>18</v>
      </c>
      <c r="C86" s="238" t="s">
        <v>438</v>
      </c>
      <c r="D86" s="340">
        <v>161</v>
      </c>
      <c r="E86" s="341">
        <f>$G$6-D86</f>
        <v>0</v>
      </c>
      <c r="F86" s="342">
        <f>TEXT((D86/F$14)/24,"h:mm:s")+$H$6</f>
        <v>15.580289351851851</v>
      </c>
      <c r="G86" s="343">
        <f>TEXT((D86/G$14)/24,"h:mm:s")+$H$6</f>
        <v>15.57267361111111</v>
      </c>
      <c r="H86" s="689" t="s">
        <v>454</v>
      </c>
      <c r="I86" s="690"/>
      <c r="O86" s="168"/>
    </row>
    <row r="87" spans="2:15" ht="11.1" customHeight="1" x14ac:dyDescent="0.2">
      <c r="B87" s="49"/>
      <c r="C87" s="85"/>
      <c r="D87" s="33"/>
      <c r="E87" s="80"/>
      <c r="F87" s="47"/>
      <c r="G87" s="47"/>
      <c r="H87" s="52"/>
      <c r="O87" s="53"/>
    </row>
    <row r="88" spans="2:15" ht="12" customHeight="1" x14ac:dyDescent="0.2"/>
    <row r="89" spans="2:15" ht="12" customHeight="1" x14ac:dyDescent="0.2"/>
  </sheetData>
  <mergeCells count="36">
    <mergeCell ref="H81:I81"/>
    <mergeCell ref="H84:I84"/>
    <mergeCell ref="H86:I86"/>
    <mergeCell ref="H82:I82"/>
    <mergeCell ref="H80:I80"/>
    <mergeCell ref="H72:I72"/>
    <mergeCell ref="H76:I76"/>
    <mergeCell ref="H75:I75"/>
    <mergeCell ref="H28:I28"/>
    <mergeCell ref="H62:I62"/>
    <mergeCell ref="H43:I43"/>
    <mergeCell ref="H46:I46"/>
    <mergeCell ref="H54:I54"/>
    <mergeCell ref="H78:I78"/>
    <mergeCell ref="H55:I55"/>
    <mergeCell ref="H52:I52"/>
    <mergeCell ref="C2:H2"/>
    <mergeCell ref="H5:I5"/>
    <mergeCell ref="H6:I6"/>
    <mergeCell ref="B8:E8"/>
    <mergeCell ref="G8:I8"/>
    <mergeCell ref="B9:D9"/>
    <mergeCell ref="G9:I9"/>
    <mergeCell ref="H22:I22"/>
    <mergeCell ref="H41:I41"/>
    <mergeCell ref="H20:I20"/>
    <mergeCell ref="H21:I21"/>
    <mergeCell ref="B10:D10"/>
    <mergeCell ref="H42:I42"/>
    <mergeCell ref="B11:C11"/>
    <mergeCell ref="H12:I14"/>
    <mergeCell ref="H17:I17"/>
    <mergeCell ref="H18:I18"/>
    <mergeCell ref="H32:I32"/>
    <mergeCell ref="H23:I23"/>
    <mergeCell ref="H25:I25"/>
  </mergeCells>
  <printOptions horizontalCentered="1"/>
  <pageMargins left="0.51181102362204722" right="0.51181102362204722" top="0.35433070866141736" bottom="0.35433070866141736" header="0.31496062992125984" footer="0.31496062992125984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106"/>
  <sheetViews>
    <sheetView zoomScale="150" zoomScaleNormal="150" workbookViewId="0">
      <selection activeCell="L53" sqref="L53"/>
    </sheetView>
  </sheetViews>
  <sheetFormatPr defaultColWidth="10.76171875" defaultRowHeight="15" x14ac:dyDescent="0.2"/>
  <cols>
    <col min="1" max="1" width="3.765625" customWidth="1"/>
    <col min="2" max="2" width="6.1875" style="88" customWidth="1"/>
    <col min="3" max="3" width="27.7109375" customWidth="1"/>
    <col min="4" max="4" width="8.609375" customWidth="1"/>
    <col min="5" max="5" width="9.01171875" customWidth="1"/>
    <col min="6" max="7" width="11.8359375" customWidth="1"/>
    <col min="8" max="8" width="5.78125" style="88" customWidth="1"/>
    <col min="9" max="9" width="5.78125" customWidth="1"/>
    <col min="10" max="10" width="2.82421875" customWidth="1"/>
  </cols>
  <sheetData>
    <row r="1" spans="2:9" ht="15.75" thickBot="1" x14ac:dyDescent="0.25"/>
    <row r="2" spans="2:9" ht="12" customHeight="1" x14ac:dyDescent="0.2">
      <c r="B2" s="1"/>
      <c r="C2" s="2"/>
      <c r="D2" s="2"/>
      <c r="E2" s="2"/>
      <c r="F2" s="2"/>
      <c r="G2" s="2"/>
      <c r="H2" s="2"/>
      <c r="I2" s="3"/>
    </row>
    <row r="3" spans="2:9" ht="12" customHeight="1" x14ac:dyDescent="0.2">
      <c r="B3" s="4"/>
      <c r="H3"/>
      <c r="I3" s="7"/>
    </row>
    <row r="4" spans="2:9" x14ac:dyDescent="0.2">
      <c r="B4" s="4"/>
      <c r="C4" s="698" t="s">
        <v>181</v>
      </c>
      <c r="D4" s="698"/>
      <c r="E4" s="698"/>
      <c r="F4" s="698"/>
      <c r="G4" s="698"/>
      <c r="H4" s="698"/>
      <c r="I4" s="6"/>
    </row>
    <row r="5" spans="2:9" ht="12" customHeight="1" x14ac:dyDescent="0.2">
      <c r="B5" s="4"/>
      <c r="H5"/>
      <c r="I5" s="7"/>
    </row>
    <row r="6" spans="2:9" ht="12" customHeight="1" thickBot="1" x14ac:dyDescent="0.25">
      <c r="B6" s="87"/>
      <c r="I6" s="7"/>
    </row>
    <row r="7" spans="2:9" ht="12" customHeight="1" x14ac:dyDescent="0.2">
      <c r="B7" s="31"/>
      <c r="C7" s="11"/>
      <c r="D7" s="12"/>
      <c r="E7" s="12"/>
      <c r="F7" s="12"/>
      <c r="G7" s="239" t="s">
        <v>0</v>
      </c>
      <c r="H7" s="655" t="s">
        <v>1</v>
      </c>
      <c r="I7" s="656"/>
    </row>
    <row r="8" spans="2:9" ht="12" customHeight="1" thickBot="1" x14ac:dyDescent="0.25">
      <c r="B8" s="89"/>
      <c r="C8" s="14"/>
      <c r="D8" s="15"/>
      <c r="E8" s="15"/>
      <c r="F8" s="16"/>
      <c r="G8" s="240">
        <v>159.1</v>
      </c>
      <c r="H8" s="657">
        <v>15.416666666666666</v>
      </c>
      <c r="I8" s="658"/>
    </row>
    <row r="9" spans="2:9" ht="12" customHeight="1" thickBot="1" x14ac:dyDescent="0.25">
      <c r="B9" s="17"/>
      <c r="C9" s="18"/>
      <c r="D9" s="19"/>
      <c r="E9" s="20"/>
      <c r="F9" s="21"/>
      <c r="G9" s="241"/>
      <c r="H9" s="242"/>
      <c r="I9" s="243"/>
    </row>
    <row r="10" spans="2:9" ht="12" customHeight="1" thickBot="1" x14ac:dyDescent="0.25">
      <c r="B10" s="90"/>
      <c r="C10" s="25"/>
      <c r="D10" s="25"/>
      <c r="E10" s="25"/>
      <c r="F10" s="25"/>
      <c r="G10" s="699" t="s">
        <v>514</v>
      </c>
      <c r="H10" s="745"/>
      <c r="I10" s="700"/>
    </row>
    <row r="11" spans="2:9" ht="12" customHeight="1" thickBot="1" x14ac:dyDescent="0.25">
      <c r="B11" s="746">
        <v>45147</v>
      </c>
      <c r="C11" s="747"/>
      <c r="D11" s="748"/>
      <c r="E11" s="26"/>
      <c r="F11" s="21"/>
      <c r="G11" s="664" t="s">
        <v>295</v>
      </c>
      <c r="H11" s="665"/>
      <c r="I11" s="666"/>
    </row>
    <row r="12" spans="2:9" ht="12" customHeight="1" thickBot="1" x14ac:dyDescent="0.25">
      <c r="B12" s="749" t="s">
        <v>361</v>
      </c>
      <c r="C12" s="750"/>
      <c r="D12" s="751"/>
      <c r="E12" s="27"/>
      <c r="F12" s="22"/>
      <c r="G12" s="22"/>
      <c r="H12" s="23"/>
      <c r="I12" s="7"/>
    </row>
    <row r="13" spans="2:9" ht="12" customHeight="1" thickBot="1" x14ac:dyDescent="0.25">
      <c r="B13" s="664" t="s">
        <v>372</v>
      </c>
      <c r="C13" s="666"/>
      <c r="D13" s="244"/>
      <c r="E13" s="28"/>
      <c r="F13" s="28"/>
      <c r="G13" s="28"/>
      <c r="H13" s="29"/>
      <c r="I13" s="43"/>
    </row>
    <row r="14" spans="2:9" ht="9.75" customHeight="1" x14ac:dyDescent="0.2">
      <c r="B14" s="245" t="s">
        <v>2</v>
      </c>
      <c r="C14" s="246"/>
      <c r="D14" s="247" t="s">
        <v>0</v>
      </c>
      <c r="E14" s="246" t="s">
        <v>0</v>
      </c>
      <c r="F14" s="247" t="s">
        <v>3</v>
      </c>
      <c r="G14" s="248" t="s">
        <v>4</v>
      </c>
      <c r="H14" s="767" t="s">
        <v>5</v>
      </c>
      <c r="I14" s="707"/>
    </row>
    <row r="15" spans="2:9" ht="9.75" customHeight="1" x14ac:dyDescent="0.2">
      <c r="B15" s="250" t="s">
        <v>6</v>
      </c>
      <c r="C15" s="251" t="s">
        <v>7</v>
      </c>
      <c r="D15" s="252" t="s">
        <v>8</v>
      </c>
      <c r="E15" s="251" t="s">
        <v>9</v>
      </c>
      <c r="F15" s="252" t="s">
        <v>10</v>
      </c>
      <c r="G15" s="253" t="s">
        <v>10</v>
      </c>
      <c r="H15" s="768"/>
      <c r="I15" s="709"/>
    </row>
    <row r="16" spans="2:9" ht="11.1" customHeight="1" thickBot="1" x14ac:dyDescent="0.25">
      <c r="B16" s="255" t="s">
        <v>11</v>
      </c>
      <c r="C16" s="256"/>
      <c r="D16" s="257"/>
      <c r="E16" s="256"/>
      <c r="F16" s="257">
        <v>42</v>
      </c>
      <c r="G16" s="258">
        <v>43</v>
      </c>
      <c r="H16" s="769"/>
      <c r="I16" s="711"/>
    </row>
    <row r="17" spans="2:9" s="91" customFormat="1" ht="11.1" customHeight="1" x14ac:dyDescent="0.15">
      <c r="B17" s="261"/>
      <c r="C17" s="262" t="s">
        <v>291</v>
      </c>
      <c r="D17" s="262"/>
      <c r="E17" s="262"/>
      <c r="F17" s="262"/>
      <c r="G17" s="262"/>
      <c r="H17" s="344"/>
      <c r="I17" s="345"/>
    </row>
    <row r="18" spans="2:9" s="91" customFormat="1" ht="11.1" customHeight="1" x14ac:dyDescent="0.15">
      <c r="B18" s="346"/>
      <c r="C18" s="347" t="s">
        <v>362</v>
      </c>
      <c r="D18" s="266"/>
      <c r="E18" s="266"/>
      <c r="F18" s="267"/>
      <c r="G18" s="266"/>
      <c r="H18" s="695"/>
      <c r="I18" s="696"/>
    </row>
    <row r="19" spans="2:9" s="92" customFormat="1" ht="11.1" customHeight="1" x14ac:dyDescent="0.15">
      <c r="B19" s="348" t="s">
        <v>63</v>
      </c>
      <c r="C19" s="347" t="s">
        <v>363</v>
      </c>
      <c r="D19" s="271">
        <v>0</v>
      </c>
      <c r="E19" s="272">
        <f>$G$8-D19</f>
        <v>159.1</v>
      </c>
      <c r="F19" s="273">
        <f>TEXT((D19/F$16)/24,"h:mm:s")+$H$8</f>
        <v>15.416666666666666</v>
      </c>
      <c r="G19" s="349">
        <f>TEXT((D19/G$16)/24,"h:mm:s")+$H$8</f>
        <v>15.416666666666666</v>
      </c>
      <c r="H19" s="695"/>
      <c r="I19" s="696"/>
    </row>
    <row r="20" spans="2:9" s="91" customFormat="1" ht="11.1" customHeight="1" x14ac:dyDescent="0.15">
      <c r="B20" s="350" t="s">
        <v>63</v>
      </c>
      <c r="C20" s="351" t="s">
        <v>296</v>
      </c>
      <c r="D20" s="286">
        <v>4.2</v>
      </c>
      <c r="E20" s="280">
        <f>$G$8-D20</f>
        <v>154.9</v>
      </c>
      <c r="F20" s="281">
        <f>TEXT((D20/F$16)/24,"h:mm:s")+$H$8</f>
        <v>15.420833333333333</v>
      </c>
      <c r="G20" s="352">
        <f>TEXT((D20/G$16)/24,"h:mm:s")+$H$8</f>
        <v>15.42074074074074</v>
      </c>
      <c r="H20" s="353"/>
      <c r="I20" s="354"/>
    </row>
    <row r="21" spans="2:9" s="93" customFormat="1" ht="10.15" customHeight="1" x14ac:dyDescent="0.15">
      <c r="B21" s="350" t="s">
        <v>63</v>
      </c>
      <c r="C21" s="351" t="s">
        <v>163</v>
      </c>
      <c r="D21" s="286">
        <v>7.5</v>
      </c>
      <c r="E21" s="280">
        <f>$G$8-D21</f>
        <v>151.6</v>
      </c>
      <c r="F21" s="281">
        <f>TEXT((D21/F$16)/24,"h:mm:s")+$H$8</f>
        <v>15.424108796296295</v>
      </c>
      <c r="G21" s="352">
        <f>TEXT((D21/G$16)/24,"h:mm:s")+$H$8</f>
        <v>15.423935185185185</v>
      </c>
      <c r="H21" s="355"/>
      <c r="I21" s="157"/>
    </row>
    <row r="22" spans="2:9" s="93" customFormat="1" ht="10.15" customHeight="1" x14ac:dyDescent="0.15">
      <c r="B22" s="350"/>
      <c r="C22" s="356" t="s">
        <v>292</v>
      </c>
      <c r="D22" s="286"/>
      <c r="E22" s="280"/>
      <c r="F22" s="281"/>
      <c r="G22" s="352"/>
      <c r="H22" s="355"/>
      <c r="I22" s="157"/>
    </row>
    <row r="23" spans="2:9" s="93" customFormat="1" ht="10.15" customHeight="1" x14ac:dyDescent="0.15">
      <c r="B23" s="350" t="s">
        <v>63</v>
      </c>
      <c r="C23" s="351" t="s">
        <v>102</v>
      </c>
      <c r="D23" s="286">
        <v>11.5</v>
      </c>
      <c r="E23" s="280">
        <f>$G$8-D23</f>
        <v>147.6</v>
      </c>
      <c r="F23" s="281">
        <f>TEXT((D23/F$16)/24,"h:mm:s")+$H$8</f>
        <v>15.428078703703703</v>
      </c>
      <c r="G23" s="352">
        <f>TEXT((D23/G$16)/24,"h:mm:s")+$H$8</f>
        <v>15.4278125</v>
      </c>
      <c r="H23" s="727"/>
      <c r="I23" s="728"/>
    </row>
    <row r="24" spans="2:9" s="94" customFormat="1" ht="10.15" customHeight="1" x14ac:dyDescent="0.15">
      <c r="B24" s="357" t="s">
        <v>63</v>
      </c>
      <c r="C24" s="358" t="s">
        <v>214</v>
      </c>
      <c r="D24" s="290">
        <v>15.6</v>
      </c>
      <c r="E24" s="291">
        <f>$G$8-D24</f>
        <v>143.5</v>
      </c>
      <c r="F24" s="292">
        <f>TEXT((D24/F$16)/24,"h:mm:s")+$H$8</f>
        <v>15.432141203703702</v>
      </c>
      <c r="G24" s="359">
        <f>TEXT((D24/G$16)/24,"h:mm:s")+$H$8</f>
        <v>15.431782407407407</v>
      </c>
      <c r="H24" s="790" t="s">
        <v>50</v>
      </c>
      <c r="I24" s="791"/>
    </row>
    <row r="25" spans="2:9" s="93" customFormat="1" ht="10.15" customHeight="1" x14ac:dyDescent="0.15">
      <c r="B25" s="350" t="s">
        <v>63</v>
      </c>
      <c r="C25" s="351" t="s">
        <v>81</v>
      </c>
      <c r="D25" s="286">
        <v>22.9</v>
      </c>
      <c r="E25" s="280">
        <f>$G$8-D25</f>
        <v>136.19999999999999</v>
      </c>
      <c r="F25" s="281">
        <f>TEXT((D25/F$16)/24,"h:mm:s")+$H$8</f>
        <v>15.439386574074074</v>
      </c>
      <c r="G25" s="352">
        <f>TEXT((D25/G$16)/24,"h:mm:s")+$H$8</f>
        <v>15.438854166666665</v>
      </c>
      <c r="H25" s="283"/>
      <c r="I25" s="157"/>
    </row>
    <row r="26" spans="2:9" s="93" customFormat="1" ht="10.15" customHeight="1" x14ac:dyDescent="0.15">
      <c r="B26" s="350"/>
      <c r="C26" s="356" t="s">
        <v>293</v>
      </c>
      <c r="D26" s="286"/>
      <c r="E26" s="280"/>
      <c r="F26" s="281"/>
      <c r="G26" s="352"/>
      <c r="H26" s="355"/>
      <c r="I26" s="157"/>
    </row>
    <row r="27" spans="2:9" s="93" customFormat="1" ht="10.15" customHeight="1" x14ac:dyDescent="0.15">
      <c r="B27" s="613" t="s">
        <v>63</v>
      </c>
      <c r="C27" s="614" t="s">
        <v>66</v>
      </c>
      <c r="D27" s="544">
        <v>26.2</v>
      </c>
      <c r="E27" s="545">
        <f>$G$8-D27</f>
        <v>132.9</v>
      </c>
      <c r="F27" s="546">
        <f>TEXT((D27/F$16)/24,"h:mm:s")+$H$8</f>
        <v>15.442662037037037</v>
      </c>
      <c r="G27" s="615">
        <f>TEXT((D27/G$16)/24,"h:mm:s")+$H$8</f>
        <v>15.44204861111111</v>
      </c>
      <c r="H27" s="729" t="s">
        <v>477</v>
      </c>
      <c r="I27" s="730"/>
    </row>
    <row r="28" spans="2:9" s="93" customFormat="1" ht="10.15" customHeight="1" x14ac:dyDescent="0.15">
      <c r="B28" s="350"/>
      <c r="C28" s="356" t="s">
        <v>112</v>
      </c>
      <c r="D28" s="286"/>
      <c r="E28" s="280"/>
      <c r="F28" s="281"/>
      <c r="G28" s="352"/>
      <c r="H28" s="355"/>
      <c r="I28" s="157"/>
    </row>
    <row r="29" spans="2:9" s="93" customFormat="1" ht="10.15" customHeight="1" x14ac:dyDescent="0.15">
      <c r="B29" s="350" t="s">
        <v>63</v>
      </c>
      <c r="C29" s="351" t="s">
        <v>65</v>
      </c>
      <c r="D29" s="286">
        <v>29.1</v>
      </c>
      <c r="E29" s="280">
        <f>$G$8-D29</f>
        <v>130</v>
      </c>
      <c r="F29" s="281">
        <f>TEXT((D29/F$16)/24,"h:mm:s")+$H$8</f>
        <v>15.445532407407407</v>
      </c>
      <c r="G29" s="352">
        <f>TEXT((D29/G$16)/24,"h:mm:s")+$H$8</f>
        <v>15.444861111111111</v>
      </c>
      <c r="H29" s="727"/>
      <c r="I29" s="728"/>
    </row>
    <row r="30" spans="2:9" s="93" customFormat="1" ht="10.15" customHeight="1" x14ac:dyDescent="0.15">
      <c r="B30" s="350" t="s">
        <v>63</v>
      </c>
      <c r="C30" s="351" t="s">
        <v>64</v>
      </c>
      <c r="D30" s="286">
        <v>32</v>
      </c>
      <c r="E30" s="280">
        <f>$G$8-D30</f>
        <v>127.1</v>
      </c>
      <c r="F30" s="281">
        <f>TEXT((D30/F$16)/24,"h:mm:s")+$H$8</f>
        <v>15.44841435185185</v>
      </c>
      <c r="G30" s="352">
        <f>TEXT((D30/G$16)/24,"h:mm:s")+$H$8</f>
        <v>15.44767361111111</v>
      </c>
      <c r="H30" s="355"/>
      <c r="I30" s="157"/>
    </row>
    <row r="31" spans="2:9" s="95" customFormat="1" ht="10.15" customHeight="1" x14ac:dyDescent="0.15">
      <c r="B31" s="350" t="s">
        <v>63</v>
      </c>
      <c r="C31" s="351" t="s">
        <v>139</v>
      </c>
      <c r="D31" s="286">
        <v>33.200000000000003</v>
      </c>
      <c r="E31" s="280">
        <f>$G$8-D31</f>
        <v>125.89999999999999</v>
      </c>
      <c r="F31" s="281">
        <f>TEXT((D31/F$16)/24,"h:mm:s")+$H$8</f>
        <v>15.449606481481482</v>
      </c>
      <c r="G31" s="352">
        <f>TEXT((D31/G$16)/24,"h:mm:s")+$H$8</f>
        <v>15.448842592592593</v>
      </c>
      <c r="H31" s="782"/>
      <c r="I31" s="783"/>
    </row>
    <row r="32" spans="2:9" s="93" customFormat="1" ht="10.15" customHeight="1" x14ac:dyDescent="0.15">
      <c r="B32" s="350" t="s">
        <v>63</v>
      </c>
      <c r="C32" s="351" t="s">
        <v>364</v>
      </c>
      <c r="D32" s="286">
        <v>36.799999999999997</v>
      </c>
      <c r="E32" s="280">
        <v>119</v>
      </c>
      <c r="F32" s="281">
        <v>0.44715277777777779</v>
      </c>
      <c r="G32" s="352">
        <v>0.44642361111111112</v>
      </c>
      <c r="H32" s="727"/>
      <c r="I32" s="728"/>
    </row>
    <row r="33" spans="2:9" s="93" customFormat="1" ht="10.15" customHeight="1" x14ac:dyDescent="0.15">
      <c r="B33" s="350"/>
      <c r="C33" s="356" t="s">
        <v>24</v>
      </c>
      <c r="D33" s="286"/>
      <c r="E33" s="280"/>
      <c r="F33" s="281"/>
      <c r="G33" s="352"/>
      <c r="H33" s="283"/>
      <c r="I33" s="284"/>
    </row>
    <row r="34" spans="2:9" s="234" customFormat="1" ht="10.15" customHeight="1" x14ac:dyDescent="0.15">
      <c r="B34" s="361" t="s">
        <v>138</v>
      </c>
      <c r="C34" s="362" t="s">
        <v>297</v>
      </c>
      <c r="D34" s="363">
        <v>39.700000000000003</v>
      </c>
      <c r="E34" s="364">
        <f>$G$8-D34</f>
        <v>119.39999999999999</v>
      </c>
      <c r="F34" s="365">
        <f>TEXT((D34/F$16)/24,"h:mm:s")+$H$8</f>
        <v>15.45605324074074</v>
      </c>
      <c r="G34" s="366">
        <f>TEXT((D34/G$16)/24,"h:mm:s")+$H$8</f>
        <v>15.455138888888888</v>
      </c>
      <c r="H34" s="792"/>
      <c r="I34" s="793"/>
    </row>
    <row r="35" spans="2:9" s="93" customFormat="1" ht="10.15" customHeight="1" x14ac:dyDescent="0.15">
      <c r="B35" s="350" t="s">
        <v>99</v>
      </c>
      <c r="C35" s="351" t="s">
        <v>98</v>
      </c>
      <c r="D35" s="286">
        <v>41.7</v>
      </c>
      <c r="E35" s="280">
        <f>$G$8-D35</f>
        <v>117.39999999999999</v>
      </c>
      <c r="F35" s="281">
        <f t="shared" ref="F35:F85" si="0">TEXT((D35/F$16)/24,"h:mm:s")+$H$8</f>
        <v>15.458032407407407</v>
      </c>
      <c r="G35" s="352">
        <f t="shared" ref="G35:G85" si="1">TEXT((D35/G$16)/24,"h:mm:s")+$H$8</f>
        <v>15.457071759259259</v>
      </c>
      <c r="H35" s="792"/>
      <c r="I35" s="793"/>
    </row>
    <row r="36" spans="2:9" s="93" customFormat="1" ht="10.15" customHeight="1" x14ac:dyDescent="0.15">
      <c r="B36" s="350" t="s">
        <v>82</v>
      </c>
      <c r="C36" s="351" t="s">
        <v>425</v>
      </c>
      <c r="D36" s="286">
        <v>42</v>
      </c>
      <c r="E36" s="280">
        <f>$G$8-D36</f>
        <v>117.1</v>
      </c>
      <c r="F36" s="281">
        <f t="shared" si="0"/>
        <v>15.458333333333332</v>
      </c>
      <c r="G36" s="352">
        <f t="shared" si="1"/>
        <v>15.45736111111111</v>
      </c>
      <c r="H36" s="727"/>
      <c r="I36" s="728"/>
    </row>
    <row r="37" spans="2:9" s="93" customFormat="1" ht="10.15" customHeight="1" x14ac:dyDescent="0.15">
      <c r="B37" s="350" t="s">
        <v>41</v>
      </c>
      <c r="C37" s="351" t="s">
        <v>298</v>
      </c>
      <c r="D37" s="286">
        <v>43.3</v>
      </c>
      <c r="E37" s="280">
        <f t="shared" ref="E37:E96" si="2">$G$8-D37</f>
        <v>115.8</v>
      </c>
      <c r="F37" s="281">
        <f t="shared" si="0"/>
        <v>15.459618055555556</v>
      </c>
      <c r="G37" s="352">
        <f t="shared" si="1"/>
        <v>15.458622685185185</v>
      </c>
      <c r="H37" s="727"/>
      <c r="I37" s="728"/>
    </row>
    <row r="38" spans="2:9" s="91" customFormat="1" ht="10.15" customHeight="1" x14ac:dyDescent="0.15">
      <c r="B38" s="350" t="s">
        <v>41</v>
      </c>
      <c r="C38" s="351" t="s">
        <v>299</v>
      </c>
      <c r="D38" s="286">
        <v>45.5</v>
      </c>
      <c r="E38" s="280">
        <f t="shared" si="2"/>
        <v>113.6</v>
      </c>
      <c r="F38" s="281">
        <f t="shared" si="0"/>
        <v>15.461805555555555</v>
      </c>
      <c r="G38" s="352">
        <f t="shared" si="1"/>
        <v>15.460752314814814</v>
      </c>
      <c r="H38" s="367"/>
      <c r="I38" s="354"/>
    </row>
    <row r="39" spans="2:9" s="91" customFormat="1" ht="10.15" customHeight="1" x14ac:dyDescent="0.15">
      <c r="B39" s="350" t="s">
        <v>41</v>
      </c>
      <c r="C39" s="351" t="s">
        <v>460</v>
      </c>
      <c r="D39" s="286">
        <v>49.6</v>
      </c>
      <c r="E39" s="280">
        <f t="shared" si="2"/>
        <v>109.5</v>
      </c>
      <c r="F39" s="281">
        <f t="shared" si="0"/>
        <v>15.465868055555555</v>
      </c>
      <c r="G39" s="352">
        <f t="shared" si="1"/>
        <v>15.464733796296295</v>
      </c>
      <c r="H39" s="242"/>
      <c r="I39" s="354"/>
    </row>
    <row r="40" spans="2:9" s="91" customFormat="1" ht="10.15" customHeight="1" x14ac:dyDescent="0.15">
      <c r="B40" s="350"/>
      <c r="C40" s="356" t="s">
        <v>20</v>
      </c>
      <c r="D40" s="286"/>
      <c r="E40" s="280"/>
      <c r="F40" s="281"/>
      <c r="G40" s="352"/>
      <c r="H40" s="242"/>
      <c r="I40" s="354"/>
    </row>
    <row r="41" spans="2:9" s="92" customFormat="1" ht="10.15" customHeight="1" x14ac:dyDescent="0.15">
      <c r="B41" s="348" t="s">
        <v>41</v>
      </c>
      <c r="C41" s="368" t="s">
        <v>300</v>
      </c>
      <c r="D41" s="297">
        <v>52.2</v>
      </c>
      <c r="E41" s="272">
        <f t="shared" si="2"/>
        <v>106.89999999999999</v>
      </c>
      <c r="F41" s="273">
        <f t="shared" si="0"/>
        <v>15.468449074074073</v>
      </c>
      <c r="G41" s="349">
        <f t="shared" si="1"/>
        <v>15.467245370370369</v>
      </c>
      <c r="H41" s="681" t="s">
        <v>158</v>
      </c>
      <c r="I41" s="682"/>
    </row>
    <row r="42" spans="2:9" s="91" customFormat="1" ht="10.15" customHeight="1" x14ac:dyDescent="0.15">
      <c r="B42" s="350" t="s">
        <v>41</v>
      </c>
      <c r="C42" s="351" t="s">
        <v>365</v>
      </c>
      <c r="D42" s="286">
        <v>53.4</v>
      </c>
      <c r="E42" s="280">
        <f t="shared" si="2"/>
        <v>105.69999999999999</v>
      </c>
      <c r="F42" s="281">
        <f t="shared" si="0"/>
        <v>15.469641203703704</v>
      </c>
      <c r="G42" s="352">
        <f t="shared" si="1"/>
        <v>15.468414351851852</v>
      </c>
      <c r="H42" s="242"/>
      <c r="I42" s="354"/>
    </row>
    <row r="43" spans="2:9" s="91" customFormat="1" ht="10.15" customHeight="1" x14ac:dyDescent="0.15">
      <c r="B43" s="350" t="s">
        <v>41</v>
      </c>
      <c r="C43" s="351" t="s">
        <v>366</v>
      </c>
      <c r="D43" s="286">
        <v>59.5</v>
      </c>
      <c r="E43" s="280">
        <f t="shared" si="2"/>
        <v>99.6</v>
      </c>
      <c r="F43" s="281">
        <f t="shared" si="0"/>
        <v>15.475694444444445</v>
      </c>
      <c r="G43" s="352">
        <f t="shared" si="1"/>
        <v>15.474317129629629</v>
      </c>
      <c r="H43" s="242"/>
      <c r="I43" s="354"/>
    </row>
    <row r="44" spans="2:9" s="91" customFormat="1" ht="10.15" customHeight="1" x14ac:dyDescent="0.15">
      <c r="B44" s="350" t="s">
        <v>53</v>
      </c>
      <c r="C44" s="351" t="s">
        <v>169</v>
      </c>
      <c r="D44" s="286">
        <v>61.6</v>
      </c>
      <c r="E44" s="280">
        <f t="shared" si="2"/>
        <v>97.5</v>
      </c>
      <c r="F44" s="281">
        <f t="shared" si="0"/>
        <v>15.477777777777778</v>
      </c>
      <c r="G44" s="352">
        <f t="shared" si="1"/>
        <v>15.476354166666667</v>
      </c>
      <c r="H44" s="242"/>
      <c r="I44" s="354"/>
    </row>
    <row r="45" spans="2:9" s="91" customFormat="1" ht="10.15" customHeight="1" x14ac:dyDescent="0.15">
      <c r="B45" s="350"/>
      <c r="C45" s="356" t="s">
        <v>15</v>
      </c>
      <c r="D45" s="286"/>
      <c r="E45" s="280"/>
      <c r="F45" s="281"/>
      <c r="G45" s="352"/>
      <c r="H45" s="242"/>
      <c r="I45" s="354"/>
    </row>
    <row r="46" spans="2:9" s="91" customFormat="1" ht="10.15" customHeight="1" x14ac:dyDescent="0.15">
      <c r="B46" s="350" t="s">
        <v>53</v>
      </c>
      <c r="C46" s="351" t="s">
        <v>353</v>
      </c>
      <c r="D46" s="286">
        <v>66</v>
      </c>
      <c r="E46" s="280">
        <f t="shared" si="2"/>
        <v>93.1</v>
      </c>
      <c r="F46" s="281">
        <f t="shared" si="0"/>
        <v>15.482141203703703</v>
      </c>
      <c r="G46" s="352">
        <f t="shared" si="1"/>
        <v>15.480625</v>
      </c>
      <c r="H46" s="242"/>
      <c r="I46" s="354"/>
    </row>
    <row r="47" spans="2:9" s="91" customFormat="1" ht="10.15" customHeight="1" x14ac:dyDescent="0.15">
      <c r="B47" s="350" t="s">
        <v>38</v>
      </c>
      <c r="C47" s="351" t="s">
        <v>188</v>
      </c>
      <c r="D47" s="286">
        <v>67.5</v>
      </c>
      <c r="E47" s="280">
        <f t="shared" si="2"/>
        <v>91.6</v>
      </c>
      <c r="F47" s="281">
        <f t="shared" si="0"/>
        <v>15.483634259259258</v>
      </c>
      <c r="G47" s="352">
        <f t="shared" si="1"/>
        <v>15.482071759259259</v>
      </c>
      <c r="H47" s="242"/>
      <c r="I47" s="354"/>
    </row>
    <row r="48" spans="2:9" s="91" customFormat="1" ht="10.15" customHeight="1" x14ac:dyDescent="0.15">
      <c r="B48" s="350" t="s">
        <v>38</v>
      </c>
      <c r="C48" s="351" t="s">
        <v>288</v>
      </c>
      <c r="D48" s="286">
        <v>72.3</v>
      </c>
      <c r="E48" s="280">
        <f t="shared" si="2"/>
        <v>86.8</v>
      </c>
      <c r="F48" s="281">
        <f t="shared" si="0"/>
        <v>15.488391203703703</v>
      </c>
      <c r="G48" s="352">
        <f t="shared" si="1"/>
        <v>15.486724537037036</v>
      </c>
      <c r="H48" s="242"/>
      <c r="I48" s="354"/>
    </row>
    <row r="49" spans="2:9" s="91" customFormat="1" ht="10.15" customHeight="1" x14ac:dyDescent="0.15">
      <c r="B49" s="350" t="s">
        <v>38</v>
      </c>
      <c r="C49" s="351" t="s">
        <v>367</v>
      </c>
      <c r="D49" s="286">
        <v>76.2</v>
      </c>
      <c r="E49" s="280">
        <f t="shared" si="2"/>
        <v>82.899999999999991</v>
      </c>
      <c r="F49" s="281">
        <f t="shared" si="0"/>
        <v>15.492256944444444</v>
      </c>
      <c r="G49" s="352">
        <f t="shared" si="1"/>
        <v>15.490509259259259</v>
      </c>
      <c r="H49" s="242"/>
      <c r="I49" s="354"/>
    </row>
    <row r="50" spans="2:9" s="91" customFormat="1" ht="10.15" customHeight="1" x14ac:dyDescent="0.15">
      <c r="B50" s="350"/>
      <c r="C50" s="356" t="s">
        <v>28</v>
      </c>
      <c r="D50" s="286"/>
      <c r="E50" s="280"/>
      <c r="F50" s="281"/>
      <c r="G50" s="352"/>
      <c r="H50" s="242"/>
      <c r="I50" s="354"/>
    </row>
    <row r="51" spans="2:9" s="235" customFormat="1" ht="10.15" customHeight="1" x14ac:dyDescent="0.15">
      <c r="B51" s="370" t="s">
        <v>38</v>
      </c>
      <c r="C51" s="371" t="s">
        <v>368</v>
      </c>
      <c r="D51" s="308">
        <v>79.5</v>
      </c>
      <c r="E51" s="309">
        <f t="shared" si="2"/>
        <v>79.599999999999994</v>
      </c>
      <c r="F51" s="310">
        <f t="shared" si="0"/>
        <v>15.495532407407406</v>
      </c>
      <c r="G51" s="372">
        <f t="shared" si="1"/>
        <v>15.493703703703703</v>
      </c>
      <c r="H51" s="756" t="s">
        <v>440</v>
      </c>
      <c r="I51" s="757"/>
    </row>
    <row r="52" spans="2:9" s="91" customFormat="1" ht="10.15" customHeight="1" x14ac:dyDescent="0.15">
      <c r="B52" s="350"/>
      <c r="C52" s="356" t="s">
        <v>24</v>
      </c>
      <c r="D52" s="286"/>
      <c r="E52" s="280"/>
      <c r="F52" s="281"/>
      <c r="G52" s="352"/>
      <c r="H52" s="242"/>
      <c r="I52" s="354"/>
    </row>
    <row r="53" spans="2:9" s="92" customFormat="1" ht="10.15" customHeight="1" x14ac:dyDescent="0.15">
      <c r="B53" s="348" t="s">
        <v>38</v>
      </c>
      <c r="C53" s="368" t="s">
        <v>369</v>
      </c>
      <c r="D53" s="297">
        <v>80.2</v>
      </c>
      <c r="E53" s="272">
        <f t="shared" si="2"/>
        <v>78.899999999999991</v>
      </c>
      <c r="F53" s="273">
        <f t="shared" si="0"/>
        <v>15.496226851851851</v>
      </c>
      <c r="G53" s="349">
        <f t="shared" si="1"/>
        <v>15.494375</v>
      </c>
      <c r="H53" s="681" t="s">
        <v>158</v>
      </c>
      <c r="I53" s="682"/>
    </row>
    <row r="54" spans="2:9" s="91" customFormat="1" ht="10.15" customHeight="1" x14ac:dyDescent="0.15">
      <c r="B54" s="350" t="s">
        <v>38</v>
      </c>
      <c r="C54" s="351" t="s">
        <v>302</v>
      </c>
      <c r="D54" s="286">
        <v>82.4</v>
      </c>
      <c r="E54" s="280">
        <f t="shared" si="2"/>
        <v>76.699999999999989</v>
      </c>
      <c r="F54" s="281">
        <f t="shared" si="0"/>
        <v>15.498414351851851</v>
      </c>
      <c r="G54" s="352">
        <f t="shared" si="1"/>
        <v>15.496516203703703</v>
      </c>
      <c r="H54" s="242"/>
      <c r="I54" s="354"/>
    </row>
    <row r="55" spans="2:9" s="91" customFormat="1" ht="10.15" customHeight="1" x14ac:dyDescent="0.15">
      <c r="B55" s="350" t="s">
        <v>38</v>
      </c>
      <c r="C55" s="351" t="s">
        <v>83</v>
      </c>
      <c r="D55" s="286">
        <v>85.1</v>
      </c>
      <c r="E55" s="280">
        <f t="shared" si="2"/>
        <v>74</v>
      </c>
      <c r="F55" s="281">
        <f t="shared" si="0"/>
        <v>15.501087962962963</v>
      </c>
      <c r="G55" s="352">
        <f t="shared" si="1"/>
        <v>15.499131944444445</v>
      </c>
      <c r="H55" s="242"/>
      <c r="I55" s="354"/>
    </row>
    <row r="56" spans="2:9" s="91" customFormat="1" ht="10.15" customHeight="1" x14ac:dyDescent="0.15">
      <c r="B56" s="350" t="s">
        <v>38</v>
      </c>
      <c r="C56" s="351" t="s">
        <v>40</v>
      </c>
      <c r="D56" s="286">
        <v>87.4</v>
      </c>
      <c r="E56" s="280">
        <f t="shared" si="2"/>
        <v>71.699999999999989</v>
      </c>
      <c r="F56" s="281">
        <f t="shared" si="0"/>
        <v>15.503368055555555</v>
      </c>
      <c r="G56" s="352">
        <f t="shared" si="1"/>
        <v>15.501354166666665</v>
      </c>
      <c r="H56" s="242"/>
      <c r="I56" s="354"/>
    </row>
    <row r="57" spans="2:9" s="94" customFormat="1" ht="10.15" customHeight="1" x14ac:dyDescent="0.15">
      <c r="B57" s="357" t="s">
        <v>82</v>
      </c>
      <c r="C57" s="358" t="s">
        <v>426</v>
      </c>
      <c r="D57" s="290">
        <v>89.2</v>
      </c>
      <c r="E57" s="291">
        <f t="shared" si="2"/>
        <v>69.899999999999991</v>
      </c>
      <c r="F57" s="292">
        <f t="shared" si="0"/>
        <v>15.505162037037037</v>
      </c>
      <c r="G57" s="359">
        <f t="shared" si="1"/>
        <v>15.50310185185185</v>
      </c>
      <c r="H57" s="752" t="s">
        <v>51</v>
      </c>
      <c r="I57" s="753"/>
    </row>
    <row r="58" spans="2:9" s="93" customFormat="1" ht="10.15" customHeight="1" x14ac:dyDescent="0.15">
      <c r="B58" s="350" t="s">
        <v>41</v>
      </c>
      <c r="C58" s="351" t="s">
        <v>42</v>
      </c>
      <c r="D58" s="286">
        <v>89.6</v>
      </c>
      <c r="E58" s="280">
        <f t="shared" si="2"/>
        <v>69.5</v>
      </c>
      <c r="F58" s="281">
        <f t="shared" si="0"/>
        <v>15.505555555555555</v>
      </c>
      <c r="G58" s="352">
        <f t="shared" si="1"/>
        <v>15.503483796296296</v>
      </c>
      <c r="H58" s="355"/>
      <c r="I58" s="284"/>
    </row>
    <row r="59" spans="2:9" s="93" customFormat="1" ht="10.15" customHeight="1" x14ac:dyDescent="0.15">
      <c r="B59" s="350" t="s">
        <v>41</v>
      </c>
      <c r="C59" s="351" t="s">
        <v>298</v>
      </c>
      <c r="D59" s="286">
        <v>91.2</v>
      </c>
      <c r="E59" s="280">
        <f t="shared" si="2"/>
        <v>67.899999999999991</v>
      </c>
      <c r="F59" s="281">
        <f t="shared" si="0"/>
        <v>15.507141203703704</v>
      </c>
      <c r="G59" s="352">
        <f t="shared" si="1"/>
        <v>15.505034722222222</v>
      </c>
      <c r="H59" s="355"/>
      <c r="I59" s="284"/>
    </row>
    <row r="60" spans="2:9" s="93" customFormat="1" ht="10.15" customHeight="1" x14ac:dyDescent="0.15">
      <c r="B60" s="350" t="s">
        <v>41</v>
      </c>
      <c r="C60" s="351" t="s">
        <v>459</v>
      </c>
      <c r="D60" s="286">
        <v>93.3</v>
      </c>
      <c r="E60" s="280">
        <f t="shared" si="2"/>
        <v>65.8</v>
      </c>
      <c r="F60" s="281">
        <f t="shared" si="0"/>
        <v>15.509224537037037</v>
      </c>
      <c r="G60" s="352">
        <f t="shared" si="1"/>
        <v>15.507071759259258</v>
      </c>
      <c r="H60" s="355"/>
      <c r="I60" s="284"/>
    </row>
    <row r="61" spans="2:9" s="93" customFormat="1" ht="10.15" customHeight="1" thickBot="1" x14ac:dyDescent="0.2">
      <c r="B61" s="638" t="s">
        <v>41</v>
      </c>
      <c r="C61" s="639" t="s">
        <v>460</v>
      </c>
      <c r="D61" s="576">
        <v>97.4</v>
      </c>
      <c r="E61" s="577">
        <f t="shared" si="2"/>
        <v>61.699999999999989</v>
      </c>
      <c r="F61" s="578">
        <f t="shared" si="0"/>
        <v>15.513298611111111</v>
      </c>
      <c r="G61" s="640">
        <f t="shared" si="1"/>
        <v>15.511041666666666</v>
      </c>
      <c r="H61" s="786"/>
      <c r="I61" s="787"/>
    </row>
    <row r="62" spans="2:9" s="93" customFormat="1" ht="10.15" customHeight="1" x14ac:dyDescent="0.15">
      <c r="B62" s="641"/>
      <c r="C62" s="429" t="s">
        <v>20</v>
      </c>
      <c r="D62" s="527"/>
      <c r="E62" s="528"/>
      <c r="F62" s="529"/>
      <c r="G62" s="642"/>
      <c r="H62" s="643"/>
      <c r="I62" s="644"/>
    </row>
    <row r="63" spans="2:9" s="92" customFormat="1" ht="10.15" customHeight="1" x14ac:dyDescent="0.15">
      <c r="B63" s="348" t="s">
        <v>41</v>
      </c>
      <c r="C63" s="368" t="s">
        <v>300</v>
      </c>
      <c r="D63" s="297">
        <v>99.9</v>
      </c>
      <c r="E63" s="272">
        <f t="shared" si="2"/>
        <v>59.199999999999989</v>
      </c>
      <c r="F63" s="273">
        <f t="shared" si="0"/>
        <v>15.515775462962962</v>
      </c>
      <c r="G63" s="349">
        <f t="shared" si="1"/>
        <v>15.513472222222221</v>
      </c>
      <c r="H63" s="681" t="s">
        <v>158</v>
      </c>
      <c r="I63" s="682"/>
    </row>
    <row r="64" spans="2:9" s="92" customFormat="1" ht="10.15" customHeight="1" x14ac:dyDescent="0.15">
      <c r="B64" s="348"/>
      <c r="C64" s="356" t="s">
        <v>24</v>
      </c>
      <c r="D64" s="297"/>
      <c r="E64" s="272"/>
      <c r="F64" s="273"/>
      <c r="G64" s="349"/>
      <c r="H64" s="375"/>
      <c r="I64" s="317"/>
    </row>
    <row r="65" spans="2:9" s="93" customFormat="1" ht="10.15" customHeight="1" x14ac:dyDescent="0.15">
      <c r="B65" s="350" t="s">
        <v>84</v>
      </c>
      <c r="C65" s="351" t="s">
        <v>301</v>
      </c>
      <c r="D65" s="286">
        <v>103.4</v>
      </c>
      <c r="E65" s="280">
        <f t="shared" si="2"/>
        <v>55.699999999999989</v>
      </c>
      <c r="F65" s="281">
        <f t="shared" si="0"/>
        <v>15.519247685185185</v>
      </c>
      <c r="G65" s="352">
        <f t="shared" si="1"/>
        <v>15.516863425925925</v>
      </c>
      <c r="H65" s="355"/>
      <c r="I65" s="284"/>
    </row>
    <row r="66" spans="2:9" s="93" customFormat="1" ht="10.15" customHeight="1" x14ac:dyDescent="0.15">
      <c r="B66" s="350" t="s">
        <v>38</v>
      </c>
      <c r="C66" s="351" t="s">
        <v>302</v>
      </c>
      <c r="D66" s="286">
        <v>105.7</v>
      </c>
      <c r="E66" s="280">
        <f t="shared" si="2"/>
        <v>53.399999999999991</v>
      </c>
      <c r="F66" s="281">
        <f t="shared" si="0"/>
        <v>15.521527777777777</v>
      </c>
      <c r="G66" s="352">
        <f t="shared" si="1"/>
        <v>15.519085648148147</v>
      </c>
      <c r="H66" s="355"/>
      <c r="I66" s="284"/>
    </row>
    <row r="67" spans="2:9" s="93" customFormat="1" ht="10.15" customHeight="1" x14ac:dyDescent="0.15">
      <c r="B67" s="350" t="s">
        <v>38</v>
      </c>
      <c r="C67" s="351" t="s">
        <v>83</v>
      </c>
      <c r="D67" s="286">
        <v>108.6</v>
      </c>
      <c r="E67" s="280">
        <f t="shared" si="2"/>
        <v>50.5</v>
      </c>
      <c r="F67" s="281">
        <f t="shared" si="0"/>
        <v>15.524409722222222</v>
      </c>
      <c r="G67" s="352">
        <f t="shared" si="1"/>
        <v>15.521898148148148</v>
      </c>
      <c r="H67" s="355"/>
      <c r="I67" s="157"/>
    </row>
    <row r="68" spans="2:9" s="93" customFormat="1" ht="10.15" customHeight="1" x14ac:dyDescent="0.15">
      <c r="B68" s="350" t="s">
        <v>38</v>
      </c>
      <c r="C68" s="351" t="s">
        <v>40</v>
      </c>
      <c r="D68" s="286">
        <v>111</v>
      </c>
      <c r="E68" s="280">
        <f t="shared" si="2"/>
        <v>48.099999999999994</v>
      </c>
      <c r="F68" s="281">
        <f t="shared" si="0"/>
        <v>15.526782407407406</v>
      </c>
      <c r="G68" s="352">
        <f t="shared" si="1"/>
        <v>15.524224537037037</v>
      </c>
      <c r="H68" s="355"/>
      <c r="I68" s="157"/>
    </row>
    <row r="69" spans="2:9" s="235" customFormat="1" ht="10.15" customHeight="1" x14ac:dyDescent="0.15">
      <c r="B69" s="370" t="s">
        <v>82</v>
      </c>
      <c r="C69" s="371" t="s">
        <v>426</v>
      </c>
      <c r="D69" s="308">
        <v>112.5</v>
      </c>
      <c r="E69" s="309">
        <f t="shared" si="2"/>
        <v>46.599999999999994</v>
      </c>
      <c r="F69" s="310">
        <f t="shared" si="0"/>
        <v>15.528275462962963</v>
      </c>
      <c r="G69" s="372">
        <f t="shared" si="1"/>
        <v>15.525682870370369</v>
      </c>
      <c r="H69" s="788"/>
      <c r="I69" s="789"/>
    </row>
    <row r="70" spans="2:9" s="93" customFormat="1" ht="10.15" customHeight="1" x14ac:dyDescent="0.15">
      <c r="B70" s="350" t="s">
        <v>41</v>
      </c>
      <c r="C70" s="351" t="s">
        <v>42</v>
      </c>
      <c r="D70" s="286">
        <v>113.1</v>
      </c>
      <c r="E70" s="280">
        <f t="shared" si="2"/>
        <v>46</v>
      </c>
      <c r="F70" s="281">
        <f t="shared" si="0"/>
        <v>15.52886574074074</v>
      </c>
      <c r="G70" s="352">
        <f t="shared" si="1"/>
        <v>15.526261574074073</v>
      </c>
      <c r="H70" s="727"/>
      <c r="I70" s="728"/>
    </row>
    <row r="71" spans="2:9" s="97" customFormat="1" ht="10.15" customHeight="1" x14ac:dyDescent="0.15">
      <c r="B71" s="350" t="s">
        <v>41</v>
      </c>
      <c r="C71" s="376" t="s">
        <v>298</v>
      </c>
      <c r="D71" s="286">
        <v>114.8</v>
      </c>
      <c r="E71" s="280">
        <f t="shared" si="2"/>
        <v>44.3</v>
      </c>
      <c r="F71" s="281">
        <f t="shared" si="0"/>
        <v>15.530555555555555</v>
      </c>
      <c r="G71" s="352">
        <f t="shared" si="1"/>
        <v>15.527905092592592</v>
      </c>
      <c r="H71" s="770"/>
      <c r="I71" s="771"/>
    </row>
    <row r="72" spans="2:9" s="92" customFormat="1" ht="10.15" customHeight="1" x14ac:dyDescent="0.15">
      <c r="B72" s="350" t="s">
        <v>41</v>
      </c>
      <c r="C72" s="351" t="s">
        <v>299</v>
      </c>
      <c r="D72" s="286">
        <v>116.6</v>
      </c>
      <c r="E72" s="280">
        <f t="shared" si="2"/>
        <v>42.5</v>
      </c>
      <c r="F72" s="281">
        <f t="shared" si="0"/>
        <v>15.532337962962963</v>
      </c>
      <c r="G72" s="352">
        <f t="shared" si="1"/>
        <v>15.529652777777777</v>
      </c>
      <c r="H72" s="727"/>
      <c r="I72" s="728"/>
    </row>
    <row r="73" spans="2:9" s="93" customFormat="1" ht="10.15" customHeight="1" x14ac:dyDescent="0.15">
      <c r="B73" s="350" t="s">
        <v>41</v>
      </c>
      <c r="C73" s="351" t="s">
        <v>460</v>
      </c>
      <c r="D73" s="286">
        <v>121</v>
      </c>
      <c r="E73" s="280">
        <f t="shared" si="2"/>
        <v>38.099999999999994</v>
      </c>
      <c r="F73" s="281">
        <f t="shared" si="0"/>
        <v>15.536701388888888</v>
      </c>
      <c r="G73" s="352">
        <f t="shared" si="1"/>
        <v>15.533912037037036</v>
      </c>
      <c r="H73" s="355"/>
      <c r="I73" s="284"/>
    </row>
    <row r="74" spans="2:9" s="93" customFormat="1" ht="10.15" customHeight="1" x14ac:dyDescent="0.15">
      <c r="B74" s="350"/>
      <c r="C74" s="356" t="s">
        <v>20</v>
      </c>
      <c r="D74" s="286"/>
      <c r="E74" s="280"/>
      <c r="F74" s="281"/>
      <c r="G74" s="352"/>
      <c r="H74" s="355"/>
      <c r="I74" s="284"/>
    </row>
    <row r="75" spans="2:9" s="92" customFormat="1" ht="10.15" customHeight="1" x14ac:dyDescent="0.15">
      <c r="B75" s="348" t="s">
        <v>41</v>
      </c>
      <c r="C75" s="368" t="s">
        <v>300</v>
      </c>
      <c r="D75" s="297">
        <v>123.5</v>
      </c>
      <c r="E75" s="272">
        <f t="shared" si="2"/>
        <v>35.599999999999994</v>
      </c>
      <c r="F75" s="273">
        <f t="shared" si="0"/>
        <v>15.539189814814815</v>
      </c>
      <c r="G75" s="349">
        <f t="shared" si="1"/>
        <v>15.536342592592591</v>
      </c>
      <c r="H75" s="681" t="s">
        <v>158</v>
      </c>
      <c r="I75" s="682"/>
    </row>
    <row r="76" spans="2:9" s="92" customFormat="1" ht="10.15" customHeight="1" x14ac:dyDescent="0.15">
      <c r="B76" s="350"/>
      <c r="C76" s="356" t="s">
        <v>24</v>
      </c>
      <c r="D76" s="286"/>
      <c r="E76" s="280"/>
      <c r="F76" s="281"/>
      <c r="G76" s="352"/>
      <c r="H76" s="355"/>
      <c r="I76" s="284"/>
    </row>
    <row r="77" spans="2:9" s="92" customFormat="1" ht="10.15" customHeight="1" x14ac:dyDescent="0.15">
      <c r="B77" s="350" t="s">
        <v>84</v>
      </c>
      <c r="C77" s="351" t="s">
        <v>301</v>
      </c>
      <c r="D77" s="286">
        <v>127</v>
      </c>
      <c r="E77" s="280">
        <f t="shared" si="2"/>
        <v>32.099999999999994</v>
      </c>
      <c r="F77" s="281">
        <f t="shared" si="0"/>
        <v>15.542662037037037</v>
      </c>
      <c r="G77" s="352">
        <f t="shared" si="1"/>
        <v>15.539733796296296</v>
      </c>
      <c r="H77" s="355"/>
      <c r="I77" s="284"/>
    </row>
    <row r="78" spans="2:9" s="92" customFormat="1" ht="10.15" customHeight="1" x14ac:dyDescent="0.15">
      <c r="B78" s="350" t="s">
        <v>38</v>
      </c>
      <c r="C78" s="351" t="s">
        <v>302</v>
      </c>
      <c r="D78" s="286">
        <v>129.30000000000001</v>
      </c>
      <c r="E78" s="280">
        <f t="shared" si="2"/>
        <v>29.799999999999983</v>
      </c>
      <c r="F78" s="281">
        <f t="shared" si="0"/>
        <v>15.544942129629629</v>
      </c>
      <c r="G78" s="352">
        <f t="shared" si="1"/>
        <v>15.541956018518517</v>
      </c>
      <c r="H78" s="355"/>
      <c r="I78" s="284"/>
    </row>
    <row r="79" spans="2:9" s="93" customFormat="1" ht="10.15" customHeight="1" x14ac:dyDescent="0.15">
      <c r="B79" s="350" t="s">
        <v>38</v>
      </c>
      <c r="C79" s="351" t="s">
        <v>83</v>
      </c>
      <c r="D79" s="286">
        <v>132</v>
      </c>
      <c r="E79" s="280">
        <f t="shared" si="2"/>
        <v>27.099999999999994</v>
      </c>
      <c r="F79" s="281">
        <f t="shared" si="0"/>
        <v>15.54761574074074</v>
      </c>
      <c r="G79" s="352">
        <f t="shared" si="1"/>
        <v>15.544571759259259</v>
      </c>
      <c r="H79" s="727"/>
      <c r="I79" s="728"/>
    </row>
    <row r="80" spans="2:9" s="93" customFormat="1" ht="10.15" customHeight="1" x14ac:dyDescent="0.15">
      <c r="B80" s="350" t="s">
        <v>82</v>
      </c>
      <c r="C80" s="351" t="s">
        <v>40</v>
      </c>
      <c r="D80" s="286">
        <v>134.4</v>
      </c>
      <c r="E80" s="280">
        <f t="shared" si="2"/>
        <v>24.699999999999989</v>
      </c>
      <c r="F80" s="281">
        <f t="shared" si="0"/>
        <v>15.549999999999999</v>
      </c>
      <c r="G80" s="352">
        <f t="shared" si="1"/>
        <v>15.546898148148147</v>
      </c>
      <c r="H80" s="355"/>
      <c r="I80" s="284"/>
    </row>
    <row r="81" spans="2:9" s="235" customFormat="1" ht="10.15" customHeight="1" x14ac:dyDescent="0.15">
      <c r="B81" s="370" t="s">
        <v>82</v>
      </c>
      <c r="C81" s="371" t="s">
        <v>426</v>
      </c>
      <c r="D81" s="308">
        <v>135.80000000000001</v>
      </c>
      <c r="E81" s="309">
        <f t="shared" si="2"/>
        <v>23.299999999999983</v>
      </c>
      <c r="F81" s="310">
        <f t="shared" si="0"/>
        <v>15.551388888888889</v>
      </c>
      <c r="G81" s="372">
        <f t="shared" si="1"/>
        <v>15.548252314814814</v>
      </c>
      <c r="H81" s="378"/>
      <c r="I81" s="374"/>
    </row>
    <row r="82" spans="2:9" s="93" customFormat="1" ht="10.15" customHeight="1" x14ac:dyDescent="0.15">
      <c r="B82" s="613" t="s">
        <v>41</v>
      </c>
      <c r="C82" s="614" t="s">
        <v>42</v>
      </c>
      <c r="D82" s="544">
        <v>136.1</v>
      </c>
      <c r="E82" s="545">
        <f>$G$8-D82</f>
        <v>23</v>
      </c>
      <c r="F82" s="546">
        <f t="shared" si="0"/>
        <v>15.551689814814814</v>
      </c>
      <c r="G82" s="615">
        <f t="shared" si="1"/>
        <v>15.548541666666667</v>
      </c>
      <c r="H82" s="729" t="s">
        <v>463</v>
      </c>
      <c r="I82" s="730"/>
    </row>
    <row r="83" spans="2:9" s="93" customFormat="1" ht="10.15" customHeight="1" x14ac:dyDescent="0.15">
      <c r="B83" s="350" t="s">
        <v>41</v>
      </c>
      <c r="C83" s="351" t="s">
        <v>298</v>
      </c>
      <c r="D83" s="286">
        <v>137.80000000000001</v>
      </c>
      <c r="E83" s="280">
        <f t="shared" si="2"/>
        <v>21.299999999999983</v>
      </c>
      <c r="F83" s="281">
        <f t="shared" si="0"/>
        <v>15.553368055555556</v>
      </c>
      <c r="G83" s="352">
        <f t="shared" si="1"/>
        <v>15.550196759259258</v>
      </c>
      <c r="H83" s="727"/>
      <c r="I83" s="728"/>
    </row>
    <row r="84" spans="2:9" s="93" customFormat="1" ht="10.15" customHeight="1" x14ac:dyDescent="0.15">
      <c r="B84" s="350" t="s">
        <v>41</v>
      </c>
      <c r="C84" s="351" t="s">
        <v>299</v>
      </c>
      <c r="D84" s="286">
        <v>139.9</v>
      </c>
      <c r="E84" s="280">
        <f t="shared" si="2"/>
        <v>19.199999999999989</v>
      </c>
      <c r="F84" s="281">
        <f t="shared" si="0"/>
        <v>15.555451388888889</v>
      </c>
      <c r="G84" s="352">
        <f t="shared" si="1"/>
        <v>15.552233796296296</v>
      </c>
      <c r="H84" s="242"/>
      <c r="I84" s="157"/>
    </row>
    <row r="85" spans="2:9" s="93" customFormat="1" ht="10.15" customHeight="1" x14ac:dyDescent="0.15">
      <c r="B85" s="350" t="s">
        <v>41</v>
      </c>
      <c r="C85" s="351" t="s">
        <v>460</v>
      </c>
      <c r="D85" s="286">
        <v>144</v>
      </c>
      <c r="E85" s="280">
        <f t="shared" si="2"/>
        <v>15.099999999999994</v>
      </c>
      <c r="F85" s="281">
        <f t="shared" si="0"/>
        <v>15.559525462962963</v>
      </c>
      <c r="G85" s="352">
        <f t="shared" si="1"/>
        <v>15.556203703703703</v>
      </c>
      <c r="H85" s="727"/>
      <c r="I85" s="728"/>
    </row>
    <row r="86" spans="2:9" s="93" customFormat="1" ht="10.15" customHeight="1" x14ac:dyDescent="0.15">
      <c r="B86" s="350"/>
      <c r="C86" s="356" t="s">
        <v>20</v>
      </c>
      <c r="D86" s="286"/>
      <c r="E86" s="280"/>
      <c r="F86" s="281"/>
      <c r="G86" s="352"/>
      <c r="H86" s="355"/>
      <c r="I86" s="284"/>
    </row>
    <row r="87" spans="2:9" s="91" customFormat="1" ht="10.15" customHeight="1" x14ac:dyDescent="0.15">
      <c r="B87" s="348" t="s">
        <v>41</v>
      </c>
      <c r="C87" s="368" t="s">
        <v>300</v>
      </c>
      <c r="D87" s="297">
        <v>146.5</v>
      </c>
      <c r="E87" s="272">
        <f>$G$8-D87</f>
        <v>12.599999999999994</v>
      </c>
      <c r="F87" s="273">
        <f>TEXT((D87/F$16)/24,"h:mm:s")+$H$8</f>
        <v>15.562002314814814</v>
      </c>
      <c r="G87" s="349">
        <f>TEXT((D87/G$16)/24,"h:mm:s")+$H$8</f>
        <v>15.558622685185185</v>
      </c>
      <c r="H87" s="681" t="s">
        <v>158</v>
      </c>
      <c r="I87" s="682"/>
    </row>
    <row r="88" spans="2:9" s="91" customFormat="1" ht="10.15" customHeight="1" x14ac:dyDescent="0.15">
      <c r="B88" s="350"/>
      <c r="C88" s="356" t="s">
        <v>24</v>
      </c>
      <c r="D88" s="286"/>
      <c r="E88" s="280"/>
      <c r="F88" s="281"/>
      <c r="G88" s="352"/>
      <c r="H88" s="355"/>
      <c r="I88" s="354"/>
    </row>
    <row r="89" spans="2:9" s="93" customFormat="1" ht="10.15" customHeight="1" x14ac:dyDescent="0.15">
      <c r="B89" s="350" t="s">
        <v>84</v>
      </c>
      <c r="C89" s="351" t="s">
        <v>373</v>
      </c>
      <c r="D89" s="286">
        <v>149.1</v>
      </c>
      <c r="E89" s="280">
        <f>$G$8-D89</f>
        <v>10</v>
      </c>
      <c r="F89" s="281">
        <f>TEXT((D89/F$16)/24,"h:mm:s")+$H$8</f>
        <v>15.564583333333333</v>
      </c>
      <c r="G89" s="352">
        <f>TEXT((D89/G$16)/24,"h:mm:s")+$H$8</f>
        <v>15.561145833333333</v>
      </c>
      <c r="H89" s="727"/>
      <c r="I89" s="728"/>
    </row>
    <row r="90" spans="2:9" s="94" customFormat="1" ht="10.15" customHeight="1" x14ac:dyDescent="0.15">
      <c r="B90" s="357" t="s">
        <v>38</v>
      </c>
      <c r="C90" s="358" t="s">
        <v>302</v>
      </c>
      <c r="D90" s="290">
        <v>152.30000000000001</v>
      </c>
      <c r="E90" s="291">
        <f t="shared" si="2"/>
        <v>6.7999999999999829</v>
      </c>
      <c r="F90" s="292">
        <f t="shared" ref="F90" si="3">TEXT((D90/F$16)/24,"h:mm:s")+$H$8</f>
        <v>15.567754629629629</v>
      </c>
      <c r="G90" s="359">
        <f t="shared" ref="G90" si="4">TEXT((D90/G$16)/24,"h:mm:s")+$H$8</f>
        <v>15.564247685185185</v>
      </c>
      <c r="H90" s="784"/>
      <c r="I90" s="785"/>
    </row>
    <row r="91" spans="2:9" s="92" customFormat="1" ht="10.15" customHeight="1" x14ac:dyDescent="0.15">
      <c r="B91" s="330" t="s">
        <v>38</v>
      </c>
      <c r="C91" s="368" t="s">
        <v>304</v>
      </c>
      <c r="D91" s="297">
        <v>154.1</v>
      </c>
      <c r="E91" s="272">
        <f t="shared" si="2"/>
        <v>5</v>
      </c>
      <c r="F91" s="273">
        <f t="shared" ref="F91:F94" si="5">TEXT((D91/F$16)/24,"h:mm:s")+$H$8</f>
        <v>15.569548611111111</v>
      </c>
      <c r="G91" s="349">
        <f t="shared" ref="G91:G94" si="6">TEXT((D91/G$16)/24,"h:mm:s")+$H$8</f>
        <v>15.565983796296296</v>
      </c>
      <c r="H91" s="681" t="s">
        <v>58</v>
      </c>
      <c r="I91" s="682"/>
    </row>
    <row r="92" spans="2:9" s="92" customFormat="1" ht="10.15" customHeight="1" x14ac:dyDescent="0.15">
      <c r="B92" s="331" t="s">
        <v>38</v>
      </c>
      <c r="C92" s="351" t="s">
        <v>83</v>
      </c>
      <c r="D92" s="286">
        <v>155.1</v>
      </c>
      <c r="E92" s="379">
        <f t="shared" si="2"/>
        <v>4</v>
      </c>
      <c r="F92" s="380">
        <f t="shared" si="5"/>
        <v>15.570532407407407</v>
      </c>
      <c r="G92" s="381">
        <f t="shared" si="6"/>
        <v>15.566956018518518</v>
      </c>
      <c r="H92" s="375"/>
      <c r="I92" s="197"/>
    </row>
    <row r="93" spans="2:9" s="92" customFormat="1" ht="11.1" customHeight="1" x14ac:dyDescent="0.15">
      <c r="B93" s="330" t="s">
        <v>38</v>
      </c>
      <c r="C93" s="368" t="s">
        <v>303</v>
      </c>
      <c r="D93" s="297">
        <v>156.1</v>
      </c>
      <c r="E93" s="272">
        <f t="shared" si="2"/>
        <v>3</v>
      </c>
      <c r="F93" s="273">
        <f t="shared" si="5"/>
        <v>15.571527777777778</v>
      </c>
      <c r="G93" s="349">
        <f t="shared" si="6"/>
        <v>15.56792824074074</v>
      </c>
      <c r="H93" s="681" t="s">
        <v>59</v>
      </c>
      <c r="I93" s="682"/>
    </row>
    <row r="94" spans="2:9" s="98" customFormat="1" ht="11.1" customHeight="1" x14ac:dyDescent="0.15">
      <c r="B94" s="382" t="s">
        <v>38</v>
      </c>
      <c r="C94" s="383" t="s">
        <v>371</v>
      </c>
      <c r="D94" s="384">
        <v>157.1</v>
      </c>
      <c r="E94" s="379">
        <f t="shared" si="2"/>
        <v>2</v>
      </c>
      <c r="F94" s="380">
        <f t="shared" si="5"/>
        <v>15.572523148148148</v>
      </c>
      <c r="G94" s="381">
        <f t="shared" si="6"/>
        <v>15.568900462962961</v>
      </c>
      <c r="H94" s="385"/>
      <c r="I94" s="243"/>
    </row>
    <row r="95" spans="2:9" s="92" customFormat="1" ht="11.1" customHeight="1" x14ac:dyDescent="0.15">
      <c r="B95" s="330" t="s">
        <v>82</v>
      </c>
      <c r="C95" s="386" t="s">
        <v>427</v>
      </c>
      <c r="D95" s="297">
        <v>158.1</v>
      </c>
      <c r="E95" s="272">
        <f t="shared" si="2"/>
        <v>1</v>
      </c>
      <c r="F95" s="273">
        <f>TEXT((D95/F$16)/24,"h:mm:s")+$H$8</f>
        <v>15.573506944444444</v>
      </c>
      <c r="G95" s="349">
        <f>TEXT((D95/G$16)/24,"h:mm:s")+$H$8</f>
        <v>15.569861111111111</v>
      </c>
      <c r="H95" s="681" t="s">
        <v>441</v>
      </c>
      <c r="I95" s="682"/>
    </row>
    <row r="96" spans="2:9" s="92" customFormat="1" ht="11.1" customHeight="1" thickBot="1" x14ac:dyDescent="0.2">
      <c r="B96" s="330" t="s">
        <v>82</v>
      </c>
      <c r="C96" s="386" t="s">
        <v>428</v>
      </c>
      <c r="D96" s="297">
        <v>159.1</v>
      </c>
      <c r="E96" s="387">
        <f t="shared" si="2"/>
        <v>0</v>
      </c>
      <c r="F96" s="273">
        <v>0.55142361111111116</v>
      </c>
      <c r="G96" s="349">
        <v>0.54821759259259262</v>
      </c>
      <c r="H96" s="316"/>
      <c r="I96" s="317"/>
    </row>
    <row r="97" spans="2:9" s="96" customFormat="1" ht="15" customHeight="1" thickBot="1" x14ac:dyDescent="0.2">
      <c r="B97" s="388" t="s">
        <v>82</v>
      </c>
      <c r="C97" s="389" t="s">
        <v>370</v>
      </c>
      <c r="D97" s="390">
        <v>159.1</v>
      </c>
      <c r="E97" s="391">
        <f t="shared" ref="E97" si="7">$G$8-D97</f>
        <v>0</v>
      </c>
      <c r="F97" s="392">
        <f t="shared" ref="F97" si="8">TEXT((D97/F$16)/24,"h:mm:s")+$H$8</f>
        <v>15.574502314814815</v>
      </c>
      <c r="G97" s="392">
        <f t="shared" ref="G97" si="9">TEXT((D97/G$16)/24,"h:mm:s")+$H$8</f>
        <v>15.570833333333333</v>
      </c>
      <c r="H97" s="689" t="s">
        <v>454</v>
      </c>
      <c r="I97" s="690"/>
    </row>
    <row r="98" spans="2:9" s="92" customFormat="1" ht="11.1" customHeight="1" x14ac:dyDescent="0.15">
      <c r="B98" s="56"/>
      <c r="C98" s="100"/>
      <c r="D98" s="44"/>
      <c r="E98" s="101"/>
      <c r="F98" s="45"/>
      <c r="G98" s="45"/>
      <c r="H98" s="99"/>
      <c r="I98" s="99"/>
    </row>
    <row r="99" spans="2:9" s="92" customFormat="1" ht="11.1" customHeight="1" x14ac:dyDescent="0.15">
      <c r="B99" s="56"/>
      <c r="C99" s="100"/>
      <c r="D99" s="44"/>
      <c r="E99" s="101"/>
      <c r="F99" s="45"/>
      <c r="G99" s="45"/>
      <c r="H99" s="99"/>
      <c r="I99" s="99"/>
    </row>
    <row r="100" spans="2:9" s="92" customFormat="1" ht="11.1" customHeight="1" x14ac:dyDescent="0.15">
      <c r="B100" s="56"/>
      <c r="C100" s="100"/>
      <c r="D100" s="44"/>
      <c r="E100" s="101"/>
      <c r="F100" s="45"/>
      <c r="G100" s="45"/>
      <c r="H100" s="99"/>
      <c r="I100" s="99"/>
    </row>
    <row r="101" spans="2:9" s="92" customFormat="1" ht="11.1" customHeight="1" x14ac:dyDescent="0.15">
      <c r="B101" s="56"/>
      <c r="C101" s="100"/>
      <c r="D101" s="44"/>
      <c r="E101" s="101"/>
      <c r="F101" s="45"/>
      <c r="G101" s="45"/>
      <c r="H101" s="99"/>
      <c r="I101" s="99"/>
    </row>
    <row r="102" spans="2:9" s="92" customFormat="1" ht="11.1" customHeight="1" x14ac:dyDescent="0.15">
      <c r="B102" s="56"/>
      <c r="C102" s="100"/>
      <c r="D102" s="44"/>
      <c r="E102" s="101"/>
      <c r="F102" s="45"/>
      <c r="G102" s="45"/>
      <c r="H102" s="99"/>
      <c r="I102" s="99"/>
    </row>
    <row r="103" spans="2:9" s="92" customFormat="1" ht="11.1" customHeight="1" x14ac:dyDescent="0.15">
      <c r="B103" s="56"/>
      <c r="C103" s="100"/>
      <c r="D103" s="44"/>
      <c r="E103" s="101"/>
      <c r="F103" s="45"/>
      <c r="G103" s="45"/>
      <c r="H103" s="99"/>
      <c r="I103" s="99"/>
    </row>
    <row r="104" spans="2:9" s="92" customFormat="1" ht="11.1" customHeight="1" x14ac:dyDescent="0.15">
      <c r="B104" s="56"/>
      <c r="C104" s="100"/>
      <c r="D104" s="44"/>
      <c r="E104" s="101"/>
      <c r="F104" s="45"/>
      <c r="G104" s="45"/>
      <c r="H104" s="99"/>
      <c r="I104" s="99"/>
    </row>
    <row r="105" spans="2:9" s="92" customFormat="1" ht="11.1" customHeight="1" x14ac:dyDescent="0.15">
      <c r="B105" s="56"/>
      <c r="C105" s="100"/>
      <c r="D105" s="44"/>
      <c r="E105" s="101"/>
      <c r="F105" s="45"/>
      <c r="G105" s="45"/>
      <c r="H105" s="99"/>
      <c r="I105" s="99"/>
    </row>
    <row r="106" spans="2:9" s="92" customFormat="1" ht="11.1" customHeight="1" x14ac:dyDescent="0.15">
      <c r="B106" s="56"/>
      <c r="C106" s="100"/>
      <c r="D106" s="44"/>
      <c r="E106" s="101"/>
      <c r="F106" s="45"/>
      <c r="G106" s="45"/>
      <c r="H106" s="99"/>
      <c r="I106" s="99"/>
    </row>
  </sheetData>
  <mergeCells count="43">
    <mergeCell ref="H24:I24"/>
    <mergeCell ref="H41:I41"/>
    <mergeCell ref="H51:I51"/>
    <mergeCell ref="H32:I32"/>
    <mergeCell ref="H29:I29"/>
    <mergeCell ref="H31:I31"/>
    <mergeCell ref="H34:I34"/>
    <mergeCell ref="H35:I35"/>
    <mergeCell ref="H36:I36"/>
    <mergeCell ref="H37:I37"/>
    <mergeCell ref="H27:I27"/>
    <mergeCell ref="H79:I79"/>
    <mergeCell ref="H95:I95"/>
    <mergeCell ref="H70:I70"/>
    <mergeCell ref="H71:I71"/>
    <mergeCell ref="H69:I69"/>
    <mergeCell ref="H97:I97"/>
    <mergeCell ref="H93:I93"/>
    <mergeCell ref="H89:I89"/>
    <mergeCell ref="H82:I82"/>
    <mergeCell ref="H91:I91"/>
    <mergeCell ref="H85:I85"/>
    <mergeCell ref="H87:I87"/>
    <mergeCell ref="H90:I90"/>
    <mergeCell ref="H83:I83"/>
    <mergeCell ref="H57:I57"/>
    <mergeCell ref="H61:I61"/>
    <mergeCell ref="H53:I53"/>
    <mergeCell ref="H72:I72"/>
    <mergeCell ref="H75:I75"/>
    <mergeCell ref="H63:I63"/>
    <mergeCell ref="C4:H4"/>
    <mergeCell ref="H7:I7"/>
    <mergeCell ref="H8:I8"/>
    <mergeCell ref="G10:I10"/>
    <mergeCell ref="B11:D11"/>
    <mergeCell ref="G11:I11"/>
    <mergeCell ref="B12:D12"/>
    <mergeCell ref="B13:C13"/>
    <mergeCell ref="H14:I16"/>
    <mergeCell ref="H19:I19"/>
    <mergeCell ref="H23:I23"/>
    <mergeCell ref="H18:I18"/>
  </mergeCells>
  <pageMargins left="0.7" right="0.7" top="0.75" bottom="0.75" header="0.3" footer="0.3"/>
  <pageSetup paperSize="9" scale="93" orientation="portrait" r:id="rId1"/>
  <rowBreaks count="1" manualBreakCount="1">
    <brk id="61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76"/>
  <sheetViews>
    <sheetView topLeftCell="A45" zoomScale="136" zoomScaleNormal="136" workbookViewId="0">
      <selection activeCell="M12" sqref="M12"/>
    </sheetView>
  </sheetViews>
  <sheetFormatPr defaultColWidth="10.76171875" defaultRowHeight="15" x14ac:dyDescent="0.2"/>
  <cols>
    <col min="1" max="1" width="3.765625" customWidth="1"/>
    <col min="2" max="2" width="6.72265625" customWidth="1"/>
    <col min="3" max="3" width="34.16796875" style="9" customWidth="1"/>
    <col min="4" max="5" width="9.81640625" customWidth="1"/>
    <col min="6" max="7" width="11.8359375" customWidth="1"/>
    <col min="8" max="8" width="7.80078125" style="88" customWidth="1"/>
    <col min="9" max="9" width="7.80078125" customWidth="1"/>
    <col min="10" max="10" width="2.015625" customWidth="1"/>
  </cols>
  <sheetData>
    <row r="1" spans="2:9" ht="15.75" thickBot="1" x14ac:dyDescent="0.25"/>
    <row r="2" spans="2:9" ht="12" customHeight="1" x14ac:dyDescent="0.2">
      <c r="B2" s="1"/>
      <c r="C2" s="2"/>
      <c r="D2" s="2"/>
      <c r="E2" s="2"/>
      <c r="F2" s="2"/>
      <c r="G2" s="2"/>
      <c r="H2" s="2"/>
      <c r="I2" s="3"/>
    </row>
    <row r="3" spans="2:9" ht="12" customHeight="1" x14ac:dyDescent="0.2">
      <c r="B3" s="4"/>
      <c r="C3"/>
      <c r="H3"/>
      <c r="I3" s="7"/>
    </row>
    <row r="4" spans="2:9" x14ac:dyDescent="0.2">
      <c r="B4" s="4"/>
      <c r="C4" s="698" t="s">
        <v>178</v>
      </c>
      <c r="D4" s="698"/>
      <c r="E4" s="698"/>
      <c r="F4" s="698"/>
      <c r="G4" s="698"/>
      <c r="H4" s="698"/>
      <c r="I4" s="6"/>
    </row>
    <row r="5" spans="2:9" ht="12" customHeight="1" x14ac:dyDescent="0.2">
      <c r="B5" s="4"/>
      <c r="C5"/>
      <c r="H5"/>
      <c r="I5" s="7"/>
    </row>
    <row r="6" spans="2:9" ht="12" customHeight="1" thickBot="1" x14ac:dyDescent="0.25">
      <c r="B6" s="8"/>
      <c r="D6" s="9"/>
      <c r="E6" s="9"/>
      <c r="F6" s="9"/>
      <c r="G6" s="9"/>
      <c r="I6" s="7"/>
    </row>
    <row r="7" spans="2:9" ht="12" customHeight="1" x14ac:dyDescent="0.2">
      <c r="B7" s="10"/>
      <c r="C7" s="11"/>
      <c r="D7" s="12"/>
      <c r="E7" s="12"/>
      <c r="F7" s="12"/>
      <c r="G7" s="239" t="s">
        <v>0</v>
      </c>
      <c r="H7" s="655" t="s">
        <v>1</v>
      </c>
      <c r="I7" s="656"/>
    </row>
    <row r="8" spans="2:9" ht="12" customHeight="1" thickBot="1" x14ac:dyDescent="0.25">
      <c r="B8" s="13"/>
      <c r="C8" s="14"/>
      <c r="D8" s="15"/>
      <c r="E8" s="15"/>
      <c r="F8" s="16"/>
      <c r="G8" s="240">
        <v>145.9</v>
      </c>
      <c r="H8" s="657">
        <v>15.416666666666666</v>
      </c>
      <c r="I8" s="658"/>
    </row>
    <row r="9" spans="2:9" ht="12" customHeight="1" thickBot="1" x14ac:dyDescent="0.25">
      <c r="B9" s="17"/>
      <c r="C9" s="18"/>
      <c r="D9" s="19"/>
      <c r="E9" s="20"/>
      <c r="F9" s="21"/>
      <c r="G9" s="241"/>
      <c r="H9" s="242"/>
      <c r="I9" s="243"/>
    </row>
    <row r="10" spans="2:9" ht="12" customHeight="1" thickBot="1" x14ac:dyDescent="0.25">
      <c r="B10" s="90"/>
      <c r="C10" s="25"/>
      <c r="D10" s="25"/>
      <c r="E10" s="25"/>
      <c r="F10" s="25"/>
      <c r="G10" s="699" t="s">
        <v>514</v>
      </c>
      <c r="H10" s="745"/>
      <c r="I10" s="700"/>
    </row>
    <row r="11" spans="2:9" ht="12" customHeight="1" thickBot="1" x14ac:dyDescent="0.25">
      <c r="B11" s="746">
        <v>45148</v>
      </c>
      <c r="C11" s="747"/>
      <c r="D11" s="748"/>
      <c r="E11" s="26"/>
      <c r="F11" s="21"/>
      <c r="G11" s="664" t="s">
        <v>461</v>
      </c>
      <c r="H11" s="665"/>
      <c r="I11" s="666"/>
    </row>
    <row r="12" spans="2:9" ht="12" customHeight="1" thickBot="1" x14ac:dyDescent="0.25">
      <c r="B12" s="664" t="s">
        <v>374</v>
      </c>
      <c r="C12" s="665"/>
      <c r="D12" s="666"/>
      <c r="E12" s="27"/>
      <c r="F12" s="22"/>
      <c r="G12" s="22"/>
      <c r="H12" s="23"/>
      <c r="I12" s="7"/>
    </row>
    <row r="13" spans="2:9" ht="12" customHeight="1" thickBot="1" x14ac:dyDescent="0.25">
      <c r="B13" s="794" t="s">
        <v>395</v>
      </c>
      <c r="C13" s="795"/>
      <c r="D13" s="241"/>
      <c r="E13" s="22"/>
      <c r="F13" s="22"/>
      <c r="G13" s="22"/>
      <c r="H13" s="23"/>
      <c r="I13" s="7"/>
    </row>
    <row r="14" spans="2:9" ht="11.1" customHeight="1" x14ac:dyDescent="0.2">
      <c r="B14" s="245" t="s">
        <v>2</v>
      </c>
      <c r="C14" s="396"/>
      <c r="D14" s="247" t="s">
        <v>0</v>
      </c>
      <c r="E14" s="246" t="s">
        <v>0</v>
      </c>
      <c r="F14" s="247" t="s">
        <v>3</v>
      </c>
      <c r="G14" s="248" t="s">
        <v>4</v>
      </c>
      <c r="H14" s="767" t="s">
        <v>5</v>
      </c>
      <c r="I14" s="707"/>
    </row>
    <row r="15" spans="2:9" ht="11.1" customHeight="1" x14ac:dyDescent="0.2">
      <c r="B15" s="250" t="s">
        <v>6</v>
      </c>
      <c r="C15" s="397" t="s">
        <v>7</v>
      </c>
      <c r="D15" s="252" t="s">
        <v>8</v>
      </c>
      <c r="E15" s="251" t="s">
        <v>9</v>
      </c>
      <c r="F15" s="252" t="s">
        <v>10</v>
      </c>
      <c r="G15" s="253" t="s">
        <v>10</v>
      </c>
      <c r="H15" s="768"/>
      <c r="I15" s="709"/>
    </row>
    <row r="16" spans="2:9" ht="11.1" customHeight="1" thickBot="1" x14ac:dyDescent="0.25">
      <c r="B16" s="255" t="s">
        <v>11</v>
      </c>
      <c r="C16" s="398"/>
      <c r="D16" s="257"/>
      <c r="E16" s="256"/>
      <c r="F16" s="257">
        <v>41</v>
      </c>
      <c r="G16" s="258">
        <v>43</v>
      </c>
      <c r="H16" s="769"/>
      <c r="I16" s="711"/>
    </row>
    <row r="17" spans="2:9" ht="11.1" customHeight="1" x14ac:dyDescent="0.2">
      <c r="B17" s="346"/>
      <c r="C17" s="266"/>
      <c r="D17" s="266"/>
      <c r="E17" s="266"/>
      <c r="F17" s="266"/>
      <c r="G17" s="266"/>
      <c r="H17" s="399"/>
      <c r="I17" s="243"/>
    </row>
    <row r="18" spans="2:9" ht="11.1" customHeight="1" x14ac:dyDescent="0.2">
      <c r="B18" s="346"/>
      <c r="C18" s="356" t="s">
        <v>75</v>
      </c>
      <c r="D18" s="266"/>
      <c r="E18" s="266"/>
      <c r="F18" s="267"/>
      <c r="G18" s="266"/>
      <c r="H18" s="399"/>
      <c r="I18" s="243"/>
    </row>
    <row r="19" spans="2:9" ht="11.1" customHeight="1" x14ac:dyDescent="0.2">
      <c r="B19" s="346"/>
      <c r="C19" s="395" t="s">
        <v>499</v>
      </c>
      <c r="D19" s="266"/>
      <c r="E19" s="266"/>
      <c r="F19" s="267"/>
      <c r="G19" s="266"/>
      <c r="H19" s="399"/>
      <c r="I19" s="243"/>
    </row>
    <row r="20" spans="2:9" s="81" customFormat="1" ht="11.1" customHeight="1" x14ac:dyDescent="0.2">
      <c r="B20" s="393" t="s">
        <v>63</v>
      </c>
      <c r="C20" s="395" t="s">
        <v>429</v>
      </c>
      <c r="D20" s="271">
        <v>0</v>
      </c>
      <c r="E20" s="272">
        <f>$G$8-D20</f>
        <v>145.9</v>
      </c>
      <c r="F20" s="273">
        <f>TEXT((D20/F$16)/24,"h:mm:s")+$H$8</f>
        <v>15.416666666666666</v>
      </c>
      <c r="G20" s="349">
        <f>TEXT((D20/G$16)/24,"h:mm:s")+$H$8</f>
        <v>15.416666666666666</v>
      </c>
      <c r="H20" s="695"/>
      <c r="I20" s="696"/>
    </row>
    <row r="21" spans="2:9" s="81" customFormat="1" ht="11.1" customHeight="1" x14ac:dyDescent="0.2">
      <c r="B21" s="393"/>
      <c r="C21" s="356"/>
      <c r="D21" s="297"/>
      <c r="E21" s="272"/>
      <c r="F21" s="273"/>
      <c r="G21" s="349"/>
      <c r="H21" s="400"/>
      <c r="I21" s="276"/>
    </row>
    <row r="22" spans="2:9" ht="11.1" customHeight="1" x14ac:dyDescent="0.2">
      <c r="B22" s="350" t="s">
        <v>63</v>
      </c>
      <c r="C22" s="351" t="s">
        <v>500</v>
      </c>
      <c r="D22" s="286">
        <v>2.2000000000000002</v>
      </c>
      <c r="E22" s="280">
        <f>$G$8-D22</f>
        <v>143.70000000000002</v>
      </c>
      <c r="F22" s="281">
        <f>TEXT((D22/F$16)/24,"h:mm:s")+$H$8</f>
        <v>15.418900462962963</v>
      </c>
      <c r="G22" s="352">
        <f>TEXT((D22/G$16)/24,"h:mm:s")+$H$8</f>
        <v>15.418796296296296</v>
      </c>
      <c r="H22" s="353"/>
      <c r="I22" s="243"/>
    </row>
    <row r="23" spans="2:9" ht="11.1" customHeight="1" x14ac:dyDescent="0.2">
      <c r="B23" s="350"/>
      <c r="C23" s="356" t="s">
        <v>76</v>
      </c>
      <c r="D23" s="286"/>
      <c r="E23" s="280"/>
      <c r="F23" s="281"/>
      <c r="G23" s="352"/>
      <c r="H23" s="353"/>
      <c r="I23" s="243"/>
    </row>
    <row r="24" spans="2:9" s="53" customFormat="1" ht="11.1" customHeight="1" x14ac:dyDescent="0.2">
      <c r="B24" s="350" t="s">
        <v>63</v>
      </c>
      <c r="C24" s="351" t="s">
        <v>77</v>
      </c>
      <c r="D24" s="286">
        <v>4.5</v>
      </c>
      <c r="E24" s="280">
        <f>$G$8-D24</f>
        <v>141.4</v>
      </c>
      <c r="F24" s="281">
        <f>TEXT((D24/F$16)/24,"h:mm:s")+$H$8</f>
        <v>15.421238425925925</v>
      </c>
      <c r="G24" s="352">
        <f>TEXT((D24/G$16)/24,"h:mm:s")+$H$8</f>
        <v>15.421030092592591</v>
      </c>
      <c r="H24" s="727"/>
      <c r="I24" s="728"/>
    </row>
    <row r="25" spans="2:9" s="53" customFormat="1" ht="11.1" customHeight="1" x14ac:dyDescent="0.2">
      <c r="B25" s="350"/>
      <c r="C25" s="356" t="s">
        <v>276</v>
      </c>
      <c r="D25" s="286"/>
      <c r="E25" s="280"/>
      <c r="F25" s="281"/>
      <c r="G25" s="352"/>
      <c r="H25" s="283"/>
      <c r="I25" s="284"/>
    </row>
    <row r="26" spans="2:9" s="53" customFormat="1" ht="11.1" customHeight="1" x14ac:dyDescent="0.2">
      <c r="B26" s="350" t="s">
        <v>63</v>
      </c>
      <c r="C26" s="351" t="s">
        <v>375</v>
      </c>
      <c r="D26" s="286">
        <v>8</v>
      </c>
      <c r="E26" s="280">
        <f>$G$8-D26</f>
        <v>137.9</v>
      </c>
      <c r="F26" s="281">
        <f>TEXT((D26/F$16)/24,"h:mm:s")+$H$8</f>
        <v>15.424791666666666</v>
      </c>
      <c r="G26" s="352">
        <f>TEXT((D26/G$16)/24,"h:mm:s")+$H$8</f>
        <v>15.424421296296297</v>
      </c>
      <c r="H26" s="727"/>
      <c r="I26" s="728"/>
    </row>
    <row r="27" spans="2:9" s="127" customFormat="1" ht="11.1" customHeight="1" x14ac:dyDescent="0.2">
      <c r="B27" s="357" t="s">
        <v>63</v>
      </c>
      <c r="C27" s="358" t="s">
        <v>462</v>
      </c>
      <c r="D27" s="290">
        <v>11.6</v>
      </c>
      <c r="E27" s="291">
        <f>$G$8-D27</f>
        <v>134.30000000000001</v>
      </c>
      <c r="F27" s="292">
        <f>TEXT((D27/F$16)/24,"h:mm:s")+$H$8</f>
        <v>15.428460648148148</v>
      </c>
      <c r="G27" s="359">
        <f>TEXT((D27/G$16)/24,"h:mm:s")+$H$8</f>
        <v>15.427905092592592</v>
      </c>
      <c r="H27" s="752" t="s">
        <v>50</v>
      </c>
      <c r="I27" s="753"/>
    </row>
    <row r="28" spans="2:9" s="164" customFormat="1" ht="11.1" customHeight="1" x14ac:dyDescent="0.2">
      <c r="B28" s="350" t="s">
        <v>63</v>
      </c>
      <c r="C28" s="351" t="s">
        <v>376</v>
      </c>
      <c r="D28" s="286">
        <v>15.7</v>
      </c>
      <c r="E28" s="280">
        <f>$G$8-D28</f>
        <v>130.20000000000002</v>
      </c>
      <c r="F28" s="281">
        <f>TEXT((D28/F$16)/24,"h:mm:s")+$H$8</f>
        <v>15.432627314814814</v>
      </c>
      <c r="G28" s="352">
        <f>TEXT((D28/G$16)/24,"h:mm:s")+$H$8</f>
        <v>15.431875</v>
      </c>
      <c r="H28" s="727"/>
      <c r="I28" s="728"/>
    </row>
    <row r="29" spans="2:9" s="164" customFormat="1" ht="11.1" customHeight="1" x14ac:dyDescent="0.2">
      <c r="B29" s="350"/>
      <c r="C29" s="356" t="s">
        <v>78</v>
      </c>
      <c r="D29" s="286"/>
      <c r="E29" s="280"/>
      <c r="F29" s="281"/>
      <c r="G29" s="352"/>
      <c r="H29" s="355"/>
      <c r="I29" s="284"/>
    </row>
    <row r="30" spans="2:9" s="169" customFormat="1" ht="11.1" customHeight="1" x14ac:dyDescent="0.2">
      <c r="B30" s="613" t="s">
        <v>63</v>
      </c>
      <c r="C30" s="614" t="s">
        <v>87</v>
      </c>
      <c r="D30" s="544">
        <v>22.7</v>
      </c>
      <c r="E30" s="545">
        <f>$G$8-D30</f>
        <v>123.2</v>
      </c>
      <c r="F30" s="546">
        <f>TEXT((D30/F$16)/24,"h:mm:s")+$H$8</f>
        <v>15.439733796296295</v>
      </c>
      <c r="G30" s="615">
        <f>TEXT((D30/G$16)/24,"h:mm:s")+$H$8</f>
        <v>15.438657407407407</v>
      </c>
      <c r="H30" s="729" t="s">
        <v>478</v>
      </c>
      <c r="I30" s="730"/>
    </row>
    <row r="31" spans="2:9" s="166" customFormat="1" ht="11.1" customHeight="1" x14ac:dyDescent="0.2">
      <c r="B31" s="348" t="s">
        <v>63</v>
      </c>
      <c r="C31" s="386" t="s">
        <v>443</v>
      </c>
      <c r="D31" s="297">
        <v>25</v>
      </c>
      <c r="E31" s="272">
        <f>$G$8-D31</f>
        <v>120.9</v>
      </c>
      <c r="F31" s="273">
        <f>TEXT((D31/F$16)/24,"h:mm:s")+$H$8</f>
        <v>15.442071759259258</v>
      </c>
      <c r="G31" s="349">
        <f>TEXT((D31/G$16)/24,"h:mm:s")+$H$8</f>
        <v>15.440891203703703</v>
      </c>
      <c r="H31" s="681" t="s">
        <v>384</v>
      </c>
      <c r="I31" s="682"/>
    </row>
    <row r="32" spans="2:9" s="166" customFormat="1" ht="11.1" customHeight="1" x14ac:dyDescent="0.2">
      <c r="B32" s="348" t="s">
        <v>63</v>
      </c>
      <c r="C32" s="368" t="s">
        <v>79</v>
      </c>
      <c r="D32" s="297">
        <v>29.9</v>
      </c>
      <c r="E32" s="272">
        <f>$G$8-D32</f>
        <v>116</v>
      </c>
      <c r="F32" s="273">
        <f>TEXT((D32/F$16)/24,"h:mm:s")+$H$8</f>
        <v>15.447048611111111</v>
      </c>
      <c r="G32" s="349">
        <f>TEXT((D32/G$16)/24,"h:mm:s")+$H$8</f>
        <v>15.445636574074074</v>
      </c>
      <c r="H32" s="681" t="s">
        <v>384</v>
      </c>
      <c r="I32" s="682"/>
    </row>
    <row r="33" spans="2:9" s="166" customFormat="1" ht="11.1" customHeight="1" x14ac:dyDescent="0.2">
      <c r="B33" s="348"/>
      <c r="C33" s="356" t="s">
        <v>275</v>
      </c>
      <c r="D33" s="297"/>
      <c r="E33" s="272"/>
      <c r="F33" s="273"/>
      <c r="G33" s="349"/>
      <c r="H33" s="375"/>
      <c r="I33" s="317"/>
    </row>
    <row r="34" spans="2:9" ht="11.1" customHeight="1" x14ac:dyDescent="0.2">
      <c r="B34" s="350" t="s">
        <v>63</v>
      </c>
      <c r="C34" s="401" t="s">
        <v>80</v>
      </c>
      <c r="D34" s="286">
        <v>32.9</v>
      </c>
      <c r="E34" s="280">
        <f>$G$8-D34</f>
        <v>113</v>
      </c>
      <c r="F34" s="281">
        <f>TEXT((D34/F$16)/24,"h:mm:s")+$H$8</f>
        <v>15.450104166666666</v>
      </c>
      <c r="G34" s="352">
        <f>TEXT((D34/G$16)/24,"h:mm:s")+$H$8</f>
        <v>15.448541666666666</v>
      </c>
      <c r="H34" s="402"/>
      <c r="I34" s="243"/>
    </row>
    <row r="35" spans="2:9" s="166" customFormat="1" ht="11.1" customHeight="1" x14ac:dyDescent="0.2">
      <c r="B35" s="348" t="s">
        <v>63</v>
      </c>
      <c r="C35" s="368" t="s">
        <v>377</v>
      </c>
      <c r="D35" s="297">
        <v>41.8</v>
      </c>
      <c r="E35" s="272">
        <f>$G$8-D35</f>
        <v>104.10000000000001</v>
      </c>
      <c r="F35" s="273">
        <f>TEXT((D35/F$16)/24,"h:mm:s")+$H$8</f>
        <v>15.459143518518518</v>
      </c>
      <c r="G35" s="349">
        <f>TEXT((D35/G$16)/24,"h:mm:s")+$H$8</f>
        <v>15.457175925925926</v>
      </c>
      <c r="H35" s="681" t="s">
        <v>384</v>
      </c>
      <c r="I35" s="682"/>
    </row>
    <row r="36" spans="2:9" s="166" customFormat="1" ht="11.1" customHeight="1" x14ac:dyDescent="0.2">
      <c r="B36" s="348"/>
      <c r="C36" s="356" t="s">
        <v>291</v>
      </c>
      <c r="D36" s="297"/>
      <c r="E36" s="272"/>
      <c r="F36" s="273"/>
      <c r="G36" s="349"/>
      <c r="H36" s="316"/>
      <c r="I36" s="317"/>
    </row>
    <row r="37" spans="2:9" s="166" customFormat="1" ht="11.1" customHeight="1" x14ac:dyDescent="0.2">
      <c r="B37" s="348" t="s">
        <v>63</v>
      </c>
      <c r="C37" s="368" t="s">
        <v>378</v>
      </c>
      <c r="D37" s="297">
        <v>50.3</v>
      </c>
      <c r="E37" s="272">
        <f>$G$8-D37</f>
        <v>95.600000000000009</v>
      </c>
      <c r="F37" s="273">
        <f>TEXT((D37/F$16)/24,"h:mm:s")+$H$8</f>
        <v>15.467789351851851</v>
      </c>
      <c r="G37" s="349">
        <f>TEXT((D37/G$16)/24,"h:mm:s")+$H$8</f>
        <v>15.465405092592592</v>
      </c>
      <c r="H37" s="681" t="s">
        <v>384</v>
      </c>
      <c r="I37" s="682"/>
    </row>
    <row r="38" spans="2:9" ht="11.1" customHeight="1" x14ac:dyDescent="0.2">
      <c r="B38" s="350" t="s">
        <v>63</v>
      </c>
      <c r="C38" s="401" t="s">
        <v>379</v>
      </c>
      <c r="D38" s="286">
        <v>53.3</v>
      </c>
      <c r="E38" s="280">
        <f>$G$8-D38</f>
        <v>92.600000000000009</v>
      </c>
      <c r="F38" s="281">
        <f>TEXT((D38/F$16)/24,"h:mm:s")+$H$8</f>
        <v>15.470833333333333</v>
      </c>
      <c r="G38" s="352">
        <f>TEXT((D38/G$16)/24,"h:mm:s")+$H$8</f>
        <v>15.468310185185185</v>
      </c>
      <c r="H38" s="402"/>
      <c r="I38" s="243"/>
    </row>
    <row r="39" spans="2:9" s="164" customFormat="1" ht="11.1" customHeight="1" x14ac:dyDescent="0.2">
      <c r="B39" s="350" t="s">
        <v>63</v>
      </c>
      <c r="C39" s="351" t="s">
        <v>385</v>
      </c>
      <c r="D39" s="286">
        <v>55.2</v>
      </c>
      <c r="E39" s="280">
        <f>$G$8-D39</f>
        <v>90.7</v>
      </c>
      <c r="F39" s="281">
        <f>TEXT((D39/F$16)/24,"h:mm:s")+$H$8</f>
        <v>15.472766203703703</v>
      </c>
      <c r="G39" s="352">
        <f>TEXT((D39/G$16)/24,"h:mm:s")+$H$8</f>
        <v>15.470150462962962</v>
      </c>
      <c r="H39" s="727"/>
      <c r="I39" s="728"/>
    </row>
    <row r="40" spans="2:9" ht="11.1" customHeight="1" x14ac:dyDescent="0.2">
      <c r="B40" s="350" t="s">
        <v>63</v>
      </c>
      <c r="C40" s="401" t="s">
        <v>380</v>
      </c>
      <c r="D40" s="286">
        <v>62.8</v>
      </c>
      <c r="E40" s="280">
        <f>$G$8-D40</f>
        <v>83.100000000000009</v>
      </c>
      <c r="F40" s="281">
        <f>TEXT((D40/F$16)/24,"h:mm:s")+$H$8</f>
        <v>15.480486111111111</v>
      </c>
      <c r="G40" s="352">
        <f>TEXT((D40/G$16)/24,"h:mm:s")+$H$8</f>
        <v>15.477523148148148</v>
      </c>
      <c r="H40" s="402"/>
      <c r="I40" s="243"/>
    </row>
    <row r="41" spans="2:9" ht="11.1" customHeight="1" x14ac:dyDescent="0.2">
      <c r="B41" s="350"/>
      <c r="C41" s="356" t="s">
        <v>292</v>
      </c>
      <c r="D41" s="286"/>
      <c r="E41" s="280"/>
      <c r="F41" s="281"/>
      <c r="G41" s="352"/>
      <c r="H41" s="402"/>
      <c r="I41" s="243"/>
    </row>
    <row r="42" spans="2:9" s="164" customFormat="1" ht="11.1" customHeight="1" x14ac:dyDescent="0.2">
      <c r="B42" s="350" t="s">
        <v>63</v>
      </c>
      <c r="C42" s="351" t="s">
        <v>102</v>
      </c>
      <c r="D42" s="286">
        <v>65.599999999999994</v>
      </c>
      <c r="E42" s="280">
        <f>$G$8-D42</f>
        <v>80.300000000000011</v>
      </c>
      <c r="F42" s="281">
        <f>TEXT((D42/F$16)/24,"h:mm:s")+$H$8</f>
        <v>15.483333333333333</v>
      </c>
      <c r="G42" s="352">
        <f>TEXT((D42/G$16)/24,"h:mm:s")+$H$8</f>
        <v>15.48023148148148</v>
      </c>
      <c r="H42" s="727"/>
      <c r="I42" s="728"/>
    </row>
    <row r="43" spans="2:9" s="127" customFormat="1" ht="11.1" customHeight="1" x14ac:dyDescent="0.2">
      <c r="B43" s="357" t="s">
        <v>63</v>
      </c>
      <c r="C43" s="358" t="s">
        <v>214</v>
      </c>
      <c r="D43" s="290">
        <v>69.599999999999994</v>
      </c>
      <c r="E43" s="291">
        <f>$G$8-D43</f>
        <v>76.300000000000011</v>
      </c>
      <c r="F43" s="292">
        <f>TEXT((D43/F$16)/24,"h:mm:s")+$H$8</f>
        <v>15.487395833333332</v>
      </c>
      <c r="G43" s="359">
        <f>TEXT((D43/G$16)/24,"h:mm:s")+$H$8</f>
        <v>15.484108796296296</v>
      </c>
      <c r="H43" s="752" t="s">
        <v>51</v>
      </c>
      <c r="I43" s="753"/>
    </row>
    <row r="44" spans="2:9" s="126" customFormat="1" ht="11.1" customHeight="1" x14ac:dyDescent="0.2">
      <c r="B44" s="370" t="s">
        <v>63</v>
      </c>
      <c r="C44" s="371" t="s">
        <v>396</v>
      </c>
      <c r="D44" s="308">
        <v>72.900000000000006</v>
      </c>
      <c r="E44" s="309">
        <f>$G$8-D44</f>
        <v>73</v>
      </c>
      <c r="F44" s="310">
        <f>TEXT((D44/F$16)/24,"h:mm:s")+$H$8</f>
        <v>15.490752314814815</v>
      </c>
      <c r="G44" s="372">
        <f>TEXT((D44/G$16)/24,"h:mm:s")+$H$8</f>
        <v>15.48730324074074</v>
      </c>
      <c r="H44" s="756" t="s">
        <v>440</v>
      </c>
      <c r="I44" s="757"/>
    </row>
    <row r="45" spans="2:9" ht="11.1" customHeight="1" x14ac:dyDescent="0.2">
      <c r="B45" s="350" t="s">
        <v>63</v>
      </c>
      <c r="C45" s="401" t="s">
        <v>501</v>
      </c>
      <c r="D45" s="286">
        <v>77</v>
      </c>
      <c r="E45" s="280">
        <f>$G$8-D45</f>
        <v>68.900000000000006</v>
      </c>
      <c r="F45" s="281">
        <f>TEXT((D45/F$16)/24,"h:mm:s")+$H$8</f>
        <v>15.494918981481481</v>
      </c>
      <c r="G45" s="352">
        <f>TEXT((D45/G$16)/24,"h:mm:s")+$H$8</f>
        <v>15.491284722222222</v>
      </c>
      <c r="H45" s="402"/>
      <c r="I45" s="243"/>
    </row>
    <row r="46" spans="2:9" ht="11.1" customHeight="1" x14ac:dyDescent="0.2">
      <c r="B46" s="350"/>
      <c r="C46" s="356" t="s">
        <v>293</v>
      </c>
      <c r="D46" s="286"/>
      <c r="E46" s="280"/>
      <c r="F46" s="281"/>
      <c r="G46" s="352"/>
      <c r="H46" s="402"/>
      <c r="I46" s="243"/>
    </row>
    <row r="47" spans="2:9" s="164" customFormat="1" ht="11.1" customHeight="1" x14ac:dyDescent="0.2">
      <c r="B47" s="350" t="s">
        <v>63</v>
      </c>
      <c r="C47" s="351" t="s">
        <v>66</v>
      </c>
      <c r="D47" s="286">
        <v>80.3</v>
      </c>
      <c r="E47" s="280">
        <f>$G$8-D47</f>
        <v>65.600000000000009</v>
      </c>
      <c r="F47" s="281">
        <f>TEXT((D47/F$16)/24,"h:mm:s")+$H$8</f>
        <v>15.498275462962962</v>
      </c>
      <c r="G47" s="352">
        <f>TEXT((D47/G$16)/24,"h:mm:s")+$H$8</f>
        <v>15.494479166666666</v>
      </c>
      <c r="H47" s="727"/>
      <c r="I47" s="728"/>
    </row>
    <row r="48" spans="2:9" s="164" customFormat="1" ht="11.1" customHeight="1" x14ac:dyDescent="0.2">
      <c r="B48" s="350"/>
      <c r="C48" s="356" t="s">
        <v>112</v>
      </c>
      <c r="D48" s="286"/>
      <c r="E48" s="280"/>
      <c r="F48" s="281"/>
      <c r="G48" s="352"/>
      <c r="H48" s="355"/>
      <c r="I48" s="284"/>
    </row>
    <row r="49" spans="2:9" ht="11.1" customHeight="1" x14ac:dyDescent="0.2">
      <c r="B49" s="350" t="s">
        <v>63</v>
      </c>
      <c r="C49" s="401" t="s">
        <v>64</v>
      </c>
      <c r="D49" s="286">
        <v>86</v>
      </c>
      <c r="E49" s="280">
        <f>$G$8-D49</f>
        <v>59.900000000000006</v>
      </c>
      <c r="F49" s="281">
        <f>TEXT((D49/F$16)/24,"h:mm:s")+$H$8</f>
        <v>15.5040625</v>
      </c>
      <c r="G49" s="352">
        <f>TEXT((D49/G$16)/24,"h:mm:s")+$H$8</f>
        <v>15.5</v>
      </c>
      <c r="H49" s="402"/>
      <c r="I49" s="243"/>
    </row>
    <row r="50" spans="2:9" ht="11.1" customHeight="1" x14ac:dyDescent="0.2">
      <c r="B50" s="350" t="s">
        <v>25</v>
      </c>
      <c r="C50" s="401" t="s">
        <v>381</v>
      </c>
      <c r="D50" s="286">
        <v>86.5</v>
      </c>
      <c r="E50" s="280">
        <f>$G$8-D50</f>
        <v>59.400000000000006</v>
      </c>
      <c r="F50" s="281">
        <f>TEXT((D50/F$16)/24,"h:mm:s")+$H$8</f>
        <v>15.504571759259258</v>
      </c>
      <c r="G50" s="352">
        <f>TEXT((D50/G$16)/24,"h:mm:s")+$H$8</f>
        <v>15.50048611111111</v>
      </c>
      <c r="H50" s="402"/>
      <c r="I50" s="243"/>
    </row>
    <row r="51" spans="2:9" ht="11.1" customHeight="1" x14ac:dyDescent="0.2">
      <c r="B51" s="350"/>
      <c r="C51" s="356" t="s">
        <v>85</v>
      </c>
      <c r="D51" s="286"/>
      <c r="E51" s="280"/>
      <c r="F51" s="281"/>
      <c r="G51" s="352"/>
      <c r="H51" s="402"/>
      <c r="I51" s="243"/>
    </row>
    <row r="52" spans="2:9" s="127" customFormat="1" ht="11.1" customHeight="1" x14ac:dyDescent="0.2">
      <c r="B52" s="357" t="s">
        <v>25</v>
      </c>
      <c r="C52" s="358" t="s">
        <v>382</v>
      </c>
      <c r="D52" s="290">
        <v>89.2</v>
      </c>
      <c r="E52" s="291">
        <f t="shared" ref="E52:E58" si="0">$G$8-D52</f>
        <v>56.7</v>
      </c>
      <c r="F52" s="292">
        <f t="shared" ref="F52:F58" si="1">TEXT((D52/F$16)/24,"h:mm:s")+$H$8</f>
        <v>15.507314814814814</v>
      </c>
      <c r="G52" s="359">
        <f t="shared" ref="G52:G58" si="2">TEXT((D52/G$16)/24,"h:mm:s")+$H$8</f>
        <v>15.50310185185185</v>
      </c>
      <c r="H52" s="752" t="s">
        <v>55</v>
      </c>
      <c r="I52" s="753"/>
    </row>
    <row r="53" spans="2:9" ht="11.1" customHeight="1" x14ac:dyDescent="0.2">
      <c r="B53" s="350" t="s">
        <v>309</v>
      </c>
      <c r="C53" s="401" t="s">
        <v>502</v>
      </c>
      <c r="D53" s="286">
        <v>92.7</v>
      </c>
      <c r="E53" s="280">
        <f t="shared" si="0"/>
        <v>53.2</v>
      </c>
      <c r="F53" s="281">
        <f t="shared" si="1"/>
        <v>15.510879629629629</v>
      </c>
      <c r="G53" s="352">
        <f t="shared" si="2"/>
        <v>15.506493055555556</v>
      </c>
      <c r="H53" s="402"/>
      <c r="I53" s="243"/>
    </row>
    <row r="54" spans="2:9" ht="11.1" customHeight="1" x14ac:dyDescent="0.2">
      <c r="B54" s="350" t="s">
        <v>309</v>
      </c>
      <c r="C54" s="401" t="s">
        <v>503</v>
      </c>
      <c r="D54" s="286">
        <v>95.5</v>
      </c>
      <c r="E54" s="280">
        <f t="shared" si="0"/>
        <v>50.400000000000006</v>
      </c>
      <c r="F54" s="281">
        <f t="shared" si="1"/>
        <v>15.513715277777777</v>
      </c>
      <c r="G54" s="352">
        <f t="shared" si="2"/>
        <v>15.509201388888888</v>
      </c>
      <c r="H54" s="402"/>
      <c r="I54" s="243"/>
    </row>
    <row r="55" spans="2:9" s="46" customFormat="1" ht="11.1" customHeight="1" x14ac:dyDescent="0.2">
      <c r="B55" s="348" t="s">
        <v>309</v>
      </c>
      <c r="C55" s="368" t="s">
        <v>383</v>
      </c>
      <c r="D55" s="297">
        <v>99.3</v>
      </c>
      <c r="E55" s="272">
        <f t="shared" si="0"/>
        <v>46.600000000000009</v>
      </c>
      <c r="F55" s="273">
        <f t="shared" si="1"/>
        <v>15.517581018518518</v>
      </c>
      <c r="G55" s="349">
        <f t="shared" si="2"/>
        <v>15.512881944444445</v>
      </c>
      <c r="H55" s="681" t="s">
        <v>384</v>
      </c>
      <c r="I55" s="682"/>
    </row>
    <row r="56" spans="2:9" s="60" customFormat="1" ht="11.1" customHeight="1" x14ac:dyDescent="0.2">
      <c r="B56" s="350" t="s">
        <v>67</v>
      </c>
      <c r="C56" s="351" t="s">
        <v>504</v>
      </c>
      <c r="D56" s="286">
        <v>101.2</v>
      </c>
      <c r="E56" s="280">
        <f t="shared" si="0"/>
        <v>44.7</v>
      </c>
      <c r="F56" s="281">
        <f t="shared" si="1"/>
        <v>15.519513888888888</v>
      </c>
      <c r="G56" s="352">
        <f t="shared" si="2"/>
        <v>15.514733796296296</v>
      </c>
      <c r="H56" s="727"/>
      <c r="I56" s="728"/>
    </row>
    <row r="57" spans="2:9" s="53" customFormat="1" ht="11.1" customHeight="1" x14ac:dyDescent="0.2">
      <c r="B57" s="350" t="s">
        <v>67</v>
      </c>
      <c r="C57" s="351" t="s">
        <v>386</v>
      </c>
      <c r="D57" s="286">
        <v>106.3</v>
      </c>
      <c r="E57" s="280">
        <f t="shared" si="0"/>
        <v>39.600000000000009</v>
      </c>
      <c r="F57" s="281">
        <f t="shared" si="1"/>
        <v>15.524699074074073</v>
      </c>
      <c r="G57" s="352">
        <f t="shared" si="2"/>
        <v>15.519675925925926</v>
      </c>
      <c r="H57" s="727"/>
      <c r="I57" s="728"/>
    </row>
    <row r="58" spans="2:9" s="46" customFormat="1" ht="11.1" customHeight="1" x14ac:dyDescent="0.2">
      <c r="B58" s="348" t="s">
        <v>67</v>
      </c>
      <c r="C58" s="368" t="s">
        <v>86</v>
      </c>
      <c r="D58" s="297">
        <v>112.2</v>
      </c>
      <c r="E58" s="272">
        <f t="shared" si="0"/>
        <v>33.700000000000003</v>
      </c>
      <c r="F58" s="273">
        <f t="shared" si="1"/>
        <v>15.530694444444444</v>
      </c>
      <c r="G58" s="349">
        <f t="shared" si="2"/>
        <v>15.525381944444444</v>
      </c>
      <c r="H58" s="681" t="s">
        <v>158</v>
      </c>
      <c r="I58" s="682"/>
    </row>
    <row r="59" spans="2:9" s="53" customFormat="1" ht="11.1" customHeight="1" x14ac:dyDescent="0.2">
      <c r="B59" s="350"/>
      <c r="C59" s="356" t="s">
        <v>275</v>
      </c>
      <c r="D59" s="286"/>
      <c r="E59" s="280"/>
      <c r="F59" s="281"/>
      <c r="G59" s="352"/>
      <c r="H59" s="355"/>
      <c r="I59" s="284"/>
    </row>
    <row r="60" spans="2:9" s="164" customFormat="1" ht="11.1" customHeight="1" x14ac:dyDescent="0.2">
      <c r="B60" s="350" t="s">
        <v>63</v>
      </c>
      <c r="C60" s="351" t="s">
        <v>505</v>
      </c>
      <c r="D60" s="286">
        <v>119.2</v>
      </c>
      <c r="E60" s="280">
        <f>$G$8-D60</f>
        <v>26.700000000000003</v>
      </c>
      <c r="F60" s="281">
        <f>TEXT((D60/F$16)/24,"h:mm:s")+$H$8</f>
        <v>15.537800925925925</v>
      </c>
      <c r="G60" s="352">
        <f>TEXT((D60/G$16)/24,"h:mm:s")+$H$8</f>
        <v>15.532175925925925</v>
      </c>
      <c r="H60" s="242"/>
      <c r="I60" s="157"/>
    </row>
    <row r="61" spans="2:9" s="164" customFormat="1" ht="11.1" customHeight="1" x14ac:dyDescent="0.2">
      <c r="B61" s="350"/>
      <c r="C61" s="356" t="s">
        <v>78</v>
      </c>
      <c r="D61" s="286"/>
      <c r="E61" s="280"/>
      <c r="F61" s="281"/>
      <c r="G61" s="352"/>
      <c r="H61" s="242"/>
      <c r="I61" s="157"/>
    </row>
    <row r="62" spans="2:9" s="126" customFormat="1" ht="11.1" customHeight="1" x14ac:dyDescent="0.2">
      <c r="B62" s="350" t="s">
        <v>63</v>
      </c>
      <c r="C62" s="351" t="s">
        <v>387</v>
      </c>
      <c r="D62" s="286">
        <v>127</v>
      </c>
      <c r="E62" s="280">
        <f>$G$8-D62</f>
        <v>18.900000000000006</v>
      </c>
      <c r="F62" s="281">
        <f>TEXT((D62/F$16)/24,"h:mm:s")+$H$8</f>
        <v>15.545729166666666</v>
      </c>
      <c r="G62" s="352">
        <f>TEXT((D62/G$16)/24,"h:mm:s")+$H$8</f>
        <v>15.539733796296296</v>
      </c>
      <c r="H62" s="373"/>
      <c r="I62" s="374"/>
    </row>
    <row r="63" spans="2:9" s="126" customFormat="1" ht="11.1" customHeight="1" x14ac:dyDescent="0.2">
      <c r="B63" s="613" t="s">
        <v>63</v>
      </c>
      <c r="C63" s="614" t="s">
        <v>87</v>
      </c>
      <c r="D63" s="544">
        <v>129.4</v>
      </c>
      <c r="E63" s="545">
        <f>$G$8-D63</f>
        <v>16.5</v>
      </c>
      <c r="F63" s="546">
        <f>TEXT((D63/F$16)/24,"h:mm:s")+$H$8</f>
        <v>15.548171296296296</v>
      </c>
      <c r="G63" s="615">
        <f>TEXT((D63/G$16)/24,"h:mm:s")+$H$8</f>
        <v>15.542048611111111</v>
      </c>
      <c r="H63" s="729" t="s">
        <v>479</v>
      </c>
      <c r="I63" s="730"/>
    </row>
    <row r="64" spans="2:9" s="126" customFormat="1" ht="11.1" customHeight="1" x14ac:dyDescent="0.2">
      <c r="B64" s="350"/>
      <c r="C64" s="356" t="s">
        <v>276</v>
      </c>
      <c r="D64" s="286"/>
      <c r="E64" s="280"/>
      <c r="F64" s="281"/>
      <c r="G64" s="352"/>
      <c r="H64" s="373"/>
      <c r="I64" s="374"/>
    </row>
    <row r="65" spans="2:9" s="126" customFormat="1" ht="11.1" customHeight="1" x14ac:dyDescent="0.2">
      <c r="B65" s="370" t="s">
        <v>63</v>
      </c>
      <c r="C65" s="371" t="s">
        <v>376</v>
      </c>
      <c r="D65" s="308">
        <v>135.9</v>
      </c>
      <c r="E65" s="309">
        <f t="shared" ref="E65:E73" si="3">$G$8-D65</f>
        <v>10</v>
      </c>
      <c r="F65" s="310">
        <f t="shared" ref="F65:F73" si="4">TEXT((D65/F$16)/24,"h:mm:s")+$H$8</f>
        <v>15.554780092592592</v>
      </c>
      <c r="G65" s="372">
        <f t="shared" ref="G65:G73" si="5">TEXT((D65/G$16)/24,"h:mm:s")+$H$8</f>
        <v>15.548356481481481</v>
      </c>
      <c r="H65" s="756" t="s">
        <v>430</v>
      </c>
      <c r="I65" s="757"/>
    </row>
    <row r="66" spans="2:9" s="166" customFormat="1" ht="15" customHeight="1" x14ac:dyDescent="0.2">
      <c r="B66" s="348" t="s">
        <v>63</v>
      </c>
      <c r="C66" s="368" t="s">
        <v>394</v>
      </c>
      <c r="D66" s="297">
        <v>140.9</v>
      </c>
      <c r="E66" s="272">
        <f t="shared" si="3"/>
        <v>5</v>
      </c>
      <c r="F66" s="273">
        <f t="shared" si="4"/>
        <v>15.559861111111111</v>
      </c>
      <c r="G66" s="349">
        <f t="shared" si="5"/>
        <v>15.553194444444443</v>
      </c>
      <c r="H66" s="681" t="s">
        <v>444</v>
      </c>
      <c r="I66" s="682"/>
    </row>
    <row r="67" spans="2:9" s="60" customFormat="1" ht="15" customHeight="1" x14ac:dyDescent="0.2">
      <c r="B67" s="350" t="s">
        <v>63</v>
      </c>
      <c r="C67" s="351" t="s">
        <v>388</v>
      </c>
      <c r="D67" s="286">
        <v>141.30000000000001</v>
      </c>
      <c r="E67" s="280">
        <f t="shared" si="3"/>
        <v>4.5999999999999943</v>
      </c>
      <c r="F67" s="281">
        <f t="shared" si="4"/>
        <v>15.560266203703703</v>
      </c>
      <c r="G67" s="352">
        <f t="shared" si="5"/>
        <v>15.553587962962963</v>
      </c>
      <c r="H67" s="727"/>
      <c r="I67" s="728"/>
    </row>
    <row r="68" spans="2:9" s="60" customFormat="1" ht="15" customHeight="1" x14ac:dyDescent="0.2">
      <c r="B68" s="350" t="s">
        <v>63</v>
      </c>
      <c r="C68" s="351" t="s">
        <v>393</v>
      </c>
      <c r="D68" s="286">
        <v>141.9</v>
      </c>
      <c r="E68" s="280">
        <f t="shared" si="3"/>
        <v>4</v>
      </c>
      <c r="F68" s="281">
        <f t="shared" si="4"/>
        <v>15.560879629629628</v>
      </c>
      <c r="G68" s="352">
        <f t="shared" si="5"/>
        <v>15.554166666666665</v>
      </c>
      <c r="H68" s="727"/>
      <c r="I68" s="728"/>
    </row>
    <row r="69" spans="2:9" s="46" customFormat="1" ht="15" customHeight="1" x14ac:dyDescent="0.2">
      <c r="B69" s="348" t="s">
        <v>63</v>
      </c>
      <c r="C69" s="368" t="s">
        <v>392</v>
      </c>
      <c r="D69" s="297">
        <v>142.9</v>
      </c>
      <c r="E69" s="272">
        <f t="shared" si="3"/>
        <v>3</v>
      </c>
      <c r="F69" s="273">
        <f t="shared" si="4"/>
        <v>15.561886574074073</v>
      </c>
      <c r="G69" s="349">
        <f t="shared" si="5"/>
        <v>15.555138888888889</v>
      </c>
      <c r="H69" s="681" t="s">
        <v>445</v>
      </c>
      <c r="I69" s="682"/>
    </row>
    <row r="70" spans="2:9" s="53" customFormat="1" ht="15" customHeight="1" x14ac:dyDescent="0.2">
      <c r="B70" s="350" t="s">
        <v>82</v>
      </c>
      <c r="C70" s="351" t="s">
        <v>391</v>
      </c>
      <c r="D70" s="286">
        <v>143.9</v>
      </c>
      <c r="E70" s="280">
        <f t="shared" si="3"/>
        <v>2</v>
      </c>
      <c r="F70" s="281">
        <f t="shared" si="4"/>
        <v>15.562905092592592</v>
      </c>
      <c r="G70" s="352">
        <f t="shared" si="5"/>
        <v>15.556099537037037</v>
      </c>
      <c r="H70" s="727"/>
      <c r="I70" s="728"/>
    </row>
    <row r="71" spans="2:9" s="46" customFormat="1" ht="15" customHeight="1" x14ac:dyDescent="0.2">
      <c r="B71" s="348" t="s">
        <v>271</v>
      </c>
      <c r="C71" s="368" t="s">
        <v>390</v>
      </c>
      <c r="D71" s="297">
        <v>144.9</v>
      </c>
      <c r="E71" s="272">
        <f t="shared" si="3"/>
        <v>1</v>
      </c>
      <c r="F71" s="273">
        <f t="shared" si="4"/>
        <v>15.563923611111111</v>
      </c>
      <c r="G71" s="349">
        <f t="shared" si="5"/>
        <v>15.557071759259259</v>
      </c>
      <c r="H71" s="681" t="s">
        <v>442</v>
      </c>
      <c r="I71" s="682"/>
    </row>
    <row r="72" spans="2:9" s="166" customFormat="1" ht="15" customHeight="1" thickBot="1" x14ac:dyDescent="0.25">
      <c r="B72" s="348" t="s">
        <v>271</v>
      </c>
      <c r="C72" s="368" t="s">
        <v>389</v>
      </c>
      <c r="D72" s="297">
        <v>145.9</v>
      </c>
      <c r="E72" s="272">
        <f t="shared" si="3"/>
        <v>0</v>
      </c>
      <c r="F72" s="273">
        <f t="shared" si="4"/>
        <v>15.564942129629628</v>
      </c>
      <c r="G72" s="349">
        <f t="shared" si="5"/>
        <v>15.558043981481481</v>
      </c>
      <c r="H72" s="681" t="s">
        <v>158</v>
      </c>
      <c r="I72" s="682"/>
    </row>
    <row r="73" spans="2:9" s="102" customFormat="1" ht="15" customHeight="1" thickBot="1" x14ac:dyDescent="0.15">
      <c r="B73" s="403" t="s">
        <v>271</v>
      </c>
      <c r="C73" s="404" t="s">
        <v>389</v>
      </c>
      <c r="D73" s="405">
        <v>145.9</v>
      </c>
      <c r="E73" s="406">
        <f t="shared" si="3"/>
        <v>0</v>
      </c>
      <c r="F73" s="407">
        <f t="shared" si="4"/>
        <v>15.564942129629628</v>
      </c>
      <c r="G73" s="407">
        <f t="shared" si="5"/>
        <v>15.558043981481481</v>
      </c>
      <c r="H73" s="689" t="s">
        <v>454</v>
      </c>
      <c r="I73" s="690"/>
    </row>
    <row r="74" spans="2:9" ht="11.1" customHeight="1" x14ac:dyDescent="0.2">
      <c r="B74" s="409"/>
      <c r="C74" s="409"/>
      <c r="D74" s="409"/>
      <c r="E74" s="409"/>
      <c r="F74" s="409"/>
      <c r="G74" s="409"/>
      <c r="H74" s="402"/>
      <c r="I74" s="410"/>
    </row>
    <row r="75" spans="2:9" ht="12" customHeight="1" x14ac:dyDescent="0.2">
      <c r="B75" s="410"/>
      <c r="C75" s="409"/>
      <c r="D75" s="410"/>
      <c r="E75" s="410"/>
      <c r="F75" s="410"/>
      <c r="G75" s="410"/>
      <c r="H75" s="402"/>
      <c r="I75" s="410"/>
    </row>
    <row r="76" spans="2:9" ht="11.1" customHeight="1" x14ac:dyDescent="0.2">
      <c r="C76"/>
      <c r="H76"/>
    </row>
  </sheetData>
  <mergeCells count="39">
    <mergeCell ref="H47:I47"/>
    <mergeCell ref="H65:I65"/>
    <mergeCell ref="H70:I70"/>
    <mergeCell ref="H68:I68"/>
    <mergeCell ref="H69:I69"/>
    <mergeCell ref="H52:I52"/>
    <mergeCell ref="H63:I63"/>
    <mergeCell ref="H73:I73"/>
    <mergeCell ref="H67:I67"/>
    <mergeCell ref="B12:D12"/>
    <mergeCell ref="B13:C13"/>
    <mergeCell ref="H14:I16"/>
    <mergeCell ref="H20:I20"/>
    <mergeCell ref="H24:I24"/>
    <mergeCell ref="H57:I57"/>
    <mergeCell ref="H28:I28"/>
    <mergeCell ref="H43:I43"/>
    <mergeCell ref="H39:I39"/>
    <mergeCell ref="H42:I42"/>
    <mergeCell ref="H56:I56"/>
    <mergeCell ref="H58:I58"/>
    <mergeCell ref="H32:I32"/>
    <mergeCell ref="H55:I55"/>
    <mergeCell ref="H72:I72"/>
    <mergeCell ref="H35:I35"/>
    <mergeCell ref="H37:I37"/>
    <mergeCell ref="C4:H4"/>
    <mergeCell ref="H7:I7"/>
    <mergeCell ref="H8:I8"/>
    <mergeCell ref="G10:I10"/>
    <mergeCell ref="B11:D11"/>
    <mergeCell ref="G11:I11"/>
    <mergeCell ref="H26:I26"/>
    <mergeCell ref="H31:I31"/>
    <mergeCell ref="H27:I27"/>
    <mergeCell ref="H30:I30"/>
    <mergeCell ref="H71:I71"/>
    <mergeCell ref="H66:I66"/>
    <mergeCell ref="H44:I44"/>
  </mergeCells>
  <printOptions horizontalCentered="1"/>
  <pageMargins left="0.39370078740157483" right="0.39370078740157483" top="0.35433070866141736" bottom="0.35433070866141736" header="0.31496062992125984" footer="0.31496062992125984"/>
  <pageSetup paperSize="9" scale="86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108"/>
  <sheetViews>
    <sheetView zoomScale="131" zoomScaleNormal="131" workbookViewId="0">
      <selection activeCell="L19" sqref="L19"/>
    </sheetView>
  </sheetViews>
  <sheetFormatPr defaultColWidth="10.76171875" defaultRowHeight="15" x14ac:dyDescent="0.2"/>
  <cols>
    <col min="1" max="1" width="3.765625" customWidth="1"/>
    <col min="2" max="2" width="6.72265625" customWidth="1"/>
    <col min="3" max="3" width="30.8046875" customWidth="1"/>
    <col min="4" max="5" width="9.81640625" customWidth="1"/>
    <col min="6" max="7" width="11.8359375" customWidth="1"/>
    <col min="8" max="8" width="7.80078125" style="88" customWidth="1"/>
    <col min="9" max="9" width="7.80078125" customWidth="1"/>
    <col min="10" max="10" width="1.74609375" customWidth="1"/>
  </cols>
  <sheetData>
    <row r="1" spans="2:9" ht="15.75" thickBot="1" x14ac:dyDescent="0.25"/>
    <row r="2" spans="2:9" x14ac:dyDescent="0.2">
      <c r="B2" s="201"/>
      <c r="C2" s="796" t="s">
        <v>178</v>
      </c>
      <c r="D2" s="796"/>
      <c r="E2" s="796"/>
      <c r="F2" s="796"/>
      <c r="G2" s="796"/>
      <c r="H2" s="796"/>
      <c r="I2" s="202"/>
    </row>
    <row r="3" spans="2:9" ht="12" customHeight="1" x14ac:dyDescent="0.2">
      <c r="B3" s="203"/>
      <c r="C3" s="204"/>
      <c r="D3" s="204"/>
      <c r="E3" s="204"/>
      <c r="F3" s="204"/>
      <c r="G3" s="204"/>
      <c r="H3" s="204"/>
      <c r="I3" s="205"/>
    </row>
    <row r="4" spans="2:9" ht="12" customHeight="1" thickBot="1" x14ac:dyDescent="0.25">
      <c r="B4" s="203"/>
      <c r="C4" s="204"/>
      <c r="D4" s="204"/>
      <c r="E4" s="204"/>
      <c r="F4" s="204"/>
      <c r="G4" s="204"/>
      <c r="H4" s="206"/>
      <c r="I4" s="205"/>
    </row>
    <row r="5" spans="2:9" ht="12" customHeight="1" x14ac:dyDescent="0.2">
      <c r="B5" s="207"/>
      <c r="C5" s="208"/>
      <c r="D5" s="209"/>
      <c r="E5" s="209"/>
      <c r="F5" s="209"/>
      <c r="G5" s="239" t="s">
        <v>0</v>
      </c>
      <c r="H5" s="655" t="s">
        <v>1</v>
      </c>
      <c r="I5" s="656"/>
    </row>
    <row r="6" spans="2:9" ht="12" customHeight="1" thickBot="1" x14ac:dyDescent="0.25">
      <c r="B6" s="210"/>
      <c r="C6" s="211"/>
      <c r="D6" s="212"/>
      <c r="E6" s="212"/>
      <c r="F6" s="213"/>
      <c r="G6" s="240">
        <v>164.9</v>
      </c>
      <c r="H6" s="741">
        <v>15.416666666666666</v>
      </c>
      <c r="I6" s="742"/>
    </row>
    <row r="7" spans="2:9" ht="12" customHeight="1" thickBot="1" x14ac:dyDescent="0.25">
      <c r="B7" s="214"/>
      <c r="C7" s="215"/>
      <c r="D7" s="216"/>
      <c r="E7" s="217"/>
      <c r="F7" s="218"/>
      <c r="G7" s="241"/>
      <c r="H7" s="242"/>
      <c r="I7" s="243"/>
    </row>
    <row r="8" spans="2:9" ht="12" customHeight="1" thickBot="1" x14ac:dyDescent="0.25">
      <c r="B8" s="743"/>
      <c r="C8" s="744"/>
      <c r="D8" s="744"/>
      <c r="E8" s="744"/>
      <c r="F8" s="25"/>
      <c r="G8" s="699" t="s">
        <v>515</v>
      </c>
      <c r="H8" s="745"/>
      <c r="I8" s="700"/>
    </row>
    <row r="9" spans="2:9" ht="12" customHeight="1" thickBot="1" x14ac:dyDescent="0.25">
      <c r="B9" s="746">
        <v>45149</v>
      </c>
      <c r="C9" s="747"/>
      <c r="D9" s="748"/>
      <c r="E9" s="221"/>
      <c r="F9" s="218"/>
      <c r="G9" s="664" t="s">
        <v>306</v>
      </c>
      <c r="H9" s="665"/>
      <c r="I9" s="666"/>
    </row>
    <row r="10" spans="2:9" ht="12" customHeight="1" thickBot="1" x14ac:dyDescent="0.25">
      <c r="B10" s="749" t="s">
        <v>305</v>
      </c>
      <c r="C10" s="750"/>
      <c r="D10" s="751"/>
      <c r="E10" s="221"/>
      <c r="F10" s="219"/>
      <c r="G10" s="219"/>
      <c r="H10" s="220"/>
      <c r="I10" s="205"/>
    </row>
    <row r="11" spans="2:9" ht="12" customHeight="1" thickBot="1" x14ac:dyDescent="0.25">
      <c r="B11" s="664" t="s">
        <v>397</v>
      </c>
      <c r="C11" s="666"/>
      <c r="D11" s="244"/>
      <c r="E11" s="222"/>
      <c r="F11" s="222"/>
      <c r="G11" s="222"/>
      <c r="H11" s="223"/>
      <c r="I11" s="224"/>
    </row>
    <row r="12" spans="2:9" ht="11.1" customHeight="1" x14ac:dyDescent="0.2">
      <c r="B12" s="245" t="s">
        <v>2</v>
      </c>
      <c r="C12" s="246"/>
      <c r="D12" s="247" t="s">
        <v>0</v>
      </c>
      <c r="E12" s="246" t="s">
        <v>0</v>
      </c>
      <c r="F12" s="247" t="s">
        <v>3</v>
      </c>
      <c r="G12" s="248" t="s">
        <v>4</v>
      </c>
      <c r="H12" s="767" t="s">
        <v>5</v>
      </c>
      <c r="I12" s="707"/>
    </row>
    <row r="13" spans="2:9" ht="11.1" customHeight="1" x14ac:dyDescent="0.2">
      <c r="B13" s="250" t="s">
        <v>6</v>
      </c>
      <c r="C13" s="251" t="s">
        <v>7</v>
      </c>
      <c r="D13" s="252" t="s">
        <v>8</v>
      </c>
      <c r="E13" s="251" t="s">
        <v>9</v>
      </c>
      <c r="F13" s="252" t="s">
        <v>10</v>
      </c>
      <c r="G13" s="253" t="s">
        <v>10</v>
      </c>
      <c r="H13" s="768"/>
      <c r="I13" s="709"/>
    </row>
    <row r="14" spans="2:9" ht="11.1" customHeight="1" thickBot="1" x14ac:dyDescent="0.25">
      <c r="B14" s="255" t="s">
        <v>11</v>
      </c>
      <c r="C14" s="256"/>
      <c r="D14" s="257"/>
      <c r="E14" s="256"/>
      <c r="F14" s="257">
        <v>41</v>
      </c>
      <c r="G14" s="258">
        <v>43</v>
      </c>
      <c r="H14" s="769"/>
      <c r="I14" s="711"/>
    </row>
    <row r="15" spans="2:9" ht="11.1" customHeight="1" x14ac:dyDescent="0.2">
      <c r="B15" s="261"/>
      <c r="C15" s="262" t="s">
        <v>292</v>
      </c>
      <c r="D15" s="262"/>
      <c r="E15" s="262"/>
      <c r="F15" s="262"/>
      <c r="G15" s="262"/>
      <c r="H15" s="344"/>
      <c r="I15" s="264"/>
    </row>
    <row r="16" spans="2:9" ht="11.1" customHeight="1" x14ac:dyDescent="0.2">
      <c r="B16" s="346"/>
      <c r="C16" s="412"/>
      <c r="D16" s="266"/>
      <c r="E16" s="266"/>
      <c r="F16" s="267"/>
      <c r="G16" s="266"/>
      <c r="H16" s="399"/>
      <c r="I16" s="243"/>
    </row>
    <row r="17" spans="2:9" s="57" customFormat="1" ht="11.1" customHeight="1" x14ac:dyDescent="0.2">
      <c r="B17" s="348" t="s">
        <v>63</v>
      </c>
      <c r="C17" s="395" t="s">
        <v>307</v>
      </c>
      <c r="D17" s="271">
        <v>0</v>
      </c>
      <c r="E17" s="272">
        <f>$G$6-D17</f>
        <v>164.9</v>
      </c>
      <c r="F17" s="273">
        <f>TEXT((D17/F$14)/24,"h:mm:s")+$H$6</f>
        <v>15.416666666666666</v>
      </c>
      <c r="G17" s="349">
        <f>TEXT((D17/G$14)/24,"h:mm:s")+$H$6</f>
        <v>15.416666666666666</v>
      </c>
      <c r="H17" s="695"/>
      <c r="I17" s="696"/>
    </row>
    <row r="18" spans="2:9" ht="11.1" customHeight="1" x14ac:dyDescent="0.2">
      <c r="B18" s="350" t="s">
        <v>63</v>
      </c>
      <c r="C18" s="351" t="s">
        <v>501</v>
      </c>
      <c r="D18" s="286">
        <v>7</v>
      </c>
      <c r="E18" s="280">
        <f t="shared" ref="E18:E31" si="0">$G$6-D18</f>
        <v>157.9</v>
      </c>
      <c r="F18" s="281">
        <f>TEXT((D18/F$14)/24,"h:mm:s")+$H$6</f>
        <v>15.423784722222221</v>
      </c>
      <c r="G18" s="352">
        <f>TEXT((D18/G$14)/24,"h:mm:s")+$H$6</f>
        <v>15.423449074074073</v>
      </c>
      <c r="H18" s="353"/>
      <c r="I18" s="243"/>
    </row>
    <row r="19" spans="2:9" ht="11.1" customHeight="1" x14ac:dyDescent="0.2">
      <c r="B19" s="350"/>
      <c r="C19" s="413" t="s">
        <v>324</v>
      </c>
      <c r="D19" s="286"/>
      <c r="E19" s="280"/>
      <c r="F19" s="281"/>
      <c r="G19" s="352"/>
      <c r="H19" s="353"/>
      <c r="I19" s="243"/>
    </row>
    <row r="20" spans="2:9" s="60" customFormat="1" ht="11.1" customHeight="1" x14ac:dyDescent="0.2">
      <c r="B20" s="350" t="s">
        <v>63</v>
      </c>
      <c r="C20" s="351" t="s">
        <v>66</v>
      </c>
      <c r="D20" s="286">
        <v>10.5</v>
      </c>
      <c r="E20" s="280">
        <f t="shared" si="0"/>
        <v>154.4</v>
      </c>
      <c r="F20" s="281">
        <f>TEXT((D20/F$14)/24,"h:mm:s")+$H$6</f>
        <v>15.427337962962962</v>
      </c>
      <c r="G20" s="352">
        <f>TEXT((D20/G$14)/24,"h:mm:s")+$H$6</f>
        <v>15.426840277777778</v>
      </c>
      <c r="H20" s="355"/>
      <c r="I20" s="157"/>
    </row>
    <row r="21" spans="2:9" s="60" customFormat="1" ht="10.15" customHeight="1" x14ac:dyDescent="0.2">
      <c r="B21" s="350" t="s">
        <v>63</v>
      </c>
      <c r="C21" s="351" t="s">
        <v>65</v>
      </c>
      <c r="D21" s="286">
        <v>13.3</v>
      </c>
      <c r="E21" s="280">
        <f t="shared" si="0"/>
        <v>151.6</v>
      </c>
      <c r="F21" s="281">
        <f t="shared" ref="F21:F29" si="1">TEXT((D21/F$14)/24,"h:mm:s")+$H$6</f>
        <v>15.430185185185184</v>
      </c>
      <c r="G21" s="352">
        <f t="shared" ref="G21:G29" si="2">TEXT((D21/G$14)/24,"h:mm:s")+$H$6</f>
        <v>15.429548611111111</v>
      </c>
      <c r="H21" s="727"/>
      <c r="I21" s="728"/>
    </row>
    <row r="22" spans="2:9" s="60" customFormat="1" ht="10.15" customHeight="1" x14ac:dyDescent="0.2">
      <c r="B22" s="350" t="s">
        <v>309</v>
      </c>
      <c r="C22" s="351" t="s">
        <v>320</v>
      </c>
      <c r="D22" s="286">
        <v>15.9</v>
      </c>
      <c r="E22" s="280">
        <f t="shared" si="0"/>
        <v>149</v>
      </c>
      <c r="F22" s="281">
        <f t="shared" si="1"/>
        <v>15.432824074074073</v>
      </c>
      <c r="G22" s="352">
        <f t="shared" si="2"/>
        <v>15.432071759259259</v>
      </c>
      <c r="H22" s="283"/>
      <c r="I22" s="284"/>
    </row>
    <row r="23" spans="2:9" s="53" customFormat="1" ht="10.15" customHeight="1" x14ac:dyDescent="0.2">
      <c r="B23" s="350" t="s">
        <v>309</v>
      </c>
      <c r="C23" s="351" t="s">
        <v>66</v>
      </c>
      <c r="D23" s="286">
        <v>17.3</v>
      </c>
      <c r="E23" s="280">
        <f t="shared" si="0"/>
        <v>147.6</v>
      </c>
      <c r="F23" s="281">
        <f t="shared" si="1"/>
        <v>15.434247685185184</v>
      </c>
      <c r="G23" s="352">
        <f t="shared" si="2"/>
        <v>15.433425925925926</v>
      </c>
      <c r="H23" s="727"/>
      <c r="I23" s="728"/>
    </row>
    <row r="24" spans="2:9" s="76" customFormat="1" ht="10.15" customHeight="1" x14ac:dyDescent="0.2">
      <c r="B24" s="357" t="s">
        <v>309</v>
      </c>
      <c r="C24" s="358" t="s">
        <v>308</v>
      </c>
      <c r="D24" s="290">
        <v>20.100000000000001</v>
      </c>
      <c r="E24" s="291">
        <f t="shared" si="0"/>
        <v>144.80000000000001</v>
      </c>
      <c r="F24" s="292">
        <f t="shared" si="1"/>
        <v>15.437094907407406</v>
      </c>
      <c r="G24" s="359">
        <f t="shared" si="2"/>
        <v>15.436145833333333</v>
      </c>
      <c r="H24" s="752" t="s">
        <v>50</v>
      </c>
      <c r="I24" s="753"/>
    </row>
    <row r="25" spans="2:9" s="60" customFormat="1" ht="10.15" customHeight="1" x14ac:dyDescent="0.2">
      <c r="B25" s="350"/>
      <c r="C25" s="413" t="s">
        <v>323</v>
      </c>
      <c r="D25" s="286"/>
      <c r="E25" s="280"/>
      <c r="F25" s="281"/>
      <c r="G25" s="352"/>
      <c r="H25" s="355"/>
      <c r="I25" s="284"/>
    </row>
    <row r="26" spans="2:9" ht="10.15" customHeight="1" x14ac:dyDescent="0.2">
      <c r="B26" s="350" t="s">
        <v>309</v>
      </c>
      <c r="C26" s="351" t="s">
        <v>310</v>
      </c>
      <c r="D26" s="286">
        <v>24.5</v>
      </c>
      <c r="E26" s="280">
        <f t="shared" si="0"/>
        <v>140.4</v>
      </c>
      <c r="F26" s="281">
        <f t="shared" si="1"/>
        <v>15.4415625</v>
      </c>
      <c r="G26" s="352">
        <f t="shared" si="2"/>
        <v>15.440405092592592</v>
      </c>
      <c r="H26" s="353"/>
      <c r="I26" s="243"/>
    </row>
    <row r="27" spans="2:9" ht="10.15" customHeight="1" x14ac:dyDescent="0.2">
      <c r="B27" s="350" t="s">
        <v>67</v>
      </c>
      <c r="C27" s="614" t="s">
        <v>506</v>
      </c>
      <c r="D27" s="544">
        <v>25.7</v>
      </c>
      <c r="E27" s="545">
        <f t="shared" si="0"/>
        <v>139.20000000000002</v>
      </c>
      <c r="F27" s="546">
        <f t="shared" si="1"/>
        <v>15.442789351851852</v>
      </c>
      <c r="G27" s="615">
        <f t="shared" si="2"/>
        <v>15.441574074074074</v>
      </c>
      <c r="H27" s="729" t="s">
        <v>470</v>
      </c>
      <c r="I27" s="730"/>
    </row>
    <row r="28" spans="2:9" s="60" customFormat="1" ht="10.15" customHeight="1" x14ac:dyDescent="0.2">
      <c r="B28" s="350" t="s">
        <v>67</v>
      </c>
      <c r="C28" s="351" t="s">
        <v>89</v>
      </c>
      <c r="D28" s="286">
        <v>28.5</v>
      </c>
      <c r="E28" s="280">
        <f t="shared" si="0"/>
        <v>136.4</v>
      </c>
      <c r="F28" s="281">
        <f t="shared" si="1"/>
        <v>15.445625</v>
      </c>
      <c r="G28" s="352">
        <f t="shared" si="2"/>
        <v>15.444282407407407</v>
      </c>
      <c r="H28" s="242"/>
      <c r="I28" s="157"/>
    </row>
    <row r="29" spans="2:9" s="60" customFormat="1" ht="10.15" customHeight="1" x14ac:dyDescent="0.2">
      <c r="B29" s="350" t="s">
        <v>67</v>
      </c>
      <c r="C29" s="351" t="s">
        <v>507</v>
      </c>
      <c r="D29" s="286">
        <v>32.200000000000003</v>
      </c>
      <c r="E29" s="280">
        <f t="shared" si="0"/>
        <v>132.69999999999999</v>
      </c>
      <c r="F29" s="281">
        <f t="shared" si="1"/>
        <v>15.449386574074074</v>
      </c>
      <c r="G29" s="352">
        <f t="shared" si="2"/>
        <v>15.447870370370369</v>
      </c>
      <c r="H29" s="727"/>
      <c r="I29" s="728"/>
    </row>
    <row r="30" spans="2:9" s="60" customFormat="1" ht="10.15" customHeight="1" x14ac:dyDescent="0.2">
      <c r="B30" s="350" t="s">
        <v>25</v>
      </c>
      <c r="C30" s="351" t="s">
        <v>311</v>
      </c>
      <c r="D30" s="286">
        <v>34.6</v>
      </c>
      <c r="E30" s="280">
        <f t="shared" si="0"/>
        <v>130.30000000000001</v>
      </c>
      <c r="F30" s="281">
        <f>TEXT((D30/F$14)/24,"h:mm:s")+$H$6</f>
        <v>15.451828703703702</v>
      </c>
      <c r="G30" s="352">
        <f>TEXT((D30/G$14)/24,"h:mm:s")+$H$6</f>
        <v>15.450196759259258</v>
      </c>
      <c r="H30" s="727"/>
      <c r="I30" s="728"/>
    </row>
    <row r="31" spans="2:9" s="164" customFormat="1" ht="10.15" customHeight="1" x14ac:dyDescent="0.2">
      <c r="B31" s="350" t="s">
        <v>25</v>
      </c>
      <c r="C31" s="351" t="s">
        <v>312</v>
      </c>
      <c r="D31" s="286">
        <v>36.299999999999997</v>
      </c>
      <c r="E31" s="280">
        <f t="shared" si="0"/>
        <v>128.60000000000002</v>
      </c>
      <c r="F31" s="281">
        <f t="shared" ref="F31" si="3">TEXT((D31/F$14)/24,"h:mm:s")+$H$6</f>
        <v>15.453553240740741</v>
      </c>
      <c r="G31" s="352">
        <f t="shared" ref="G31" si="4">TEXT((D31/G$14)/24,"h:mm:s")+$H$6</f>
        <v>15.451840277777777</v>
      </c>
      <c r="H31" s="727"/>
      <c r="I31" s="728"/>
    </row>
    <row r="32" spans="2:9" s="57" customFormat="1" ht="10.15" customHeight="1" x14ac:dyDescent="0.2">
      <c r="B32" s="270" t="s">
        <v>25</v>
      </c>
      <c r="C32" s="368" t="s">
        <v>48</v>
      </c>
      <c r="D32" s="297">
        <v>38.6</v>
      </c>
      <c r="E32" s="272">
        <f t="shared" ref="E32" si="5">$G$6-D32</f>
        <v>126.30000000000001</v>
      </c>
      <c r="F32" s="273">
        <f t="shared" ref="F32" si="6">TEXT((D32/F$14)/24,"h:mm:s")+$H$6</f>
        <v>15.455891203703704</v>
      </c>
      <c r="G32" s="349">
        <f t="shared" ref="G32" si="7">TEXT((D32/G$14)/24,"h:mm:s")+$H$6</f>
        <v>15.454074074074073</v>
      </c>
      <c r="H32" s="681"/>
      <c r="I32" s="682"/>
    </row>
    <row r="33" spans="2:9" s="60" customFormat="1" ht="10.15" customHeight="1" x14ac:dyDescent="0.2">
      <c r="B33" s="350" t="s">
        <v>314</v>
      </c>
      <c r="C33" s="351" t="s">
        <v>313</v>
      </c>
      <c r="D33" s="286">
        <v>40.799999999999997</v>
      </c>
      <c r="E33" s="280">
        <f t="shared" ref="E33:E96" si="8">$G$6-D33</f>
        <v>124.10000000000001</v>
      </c>
      <c r="F33" s="281">
        <f t="shared" ref="F33:F97" si="9">TEXT((D33/F$14)/24,"h:mm:s")+$H$6</f>
        <v>15.458124999999999</v>
      </c>
      <c r="G33" s="352">
        <f t="shared" ref="G33:G97" si="10">TEXT((D33/G$14)/24,"h:mm:s")+$H$6</f>
        <v>15.456203703703704</v>
      </c>
      <c r="H33" s="679"/>
      <c r="I33" s="680"/>
    </row>
    <row r="34" spans="2:9" s="60" customFormat="1" ht="10.15" customHeight="1" x14ac:dyDescent="0.2">
      <c r="B34" s="350" t="s">
        <v>82</v>
      </c>
      <c r="C34" s="351" t="s">
        <v>315</v>
      </c>
      <c r="D34" s="286">
        <v>41.3</v>
      </c>
      <c r="E34" s="280">
        <f t="shared" si="8"/>
        <v>123.60000000000001</v>
      </c>
      <c r="F34" s="281">
        <f t="shared" si="9"/>
        <v>15.458634259259259</v>
      </c>
      <c r="G34" s="352">
        <f t="shared" si="10"/>
        <v>15.456689814814814</v>
      </c>
      <c r="H34" s="242"/>
      <c r="I34" s="328"/>
    </row>
    <row r="35" spans="2:9" s="76" customFormat="1" ht="10.15" customHeight="1" x14ac:dyDescent="0.2">
      <c r="B35" s="357" t="s">
        <v>314</v>
      </c>
      <c r="C35" s="358" t="s">
        <v>122</v>
      </c>
      <c r="D35" s="290">
        <v>41.9</v>
      </c>
      <c r="E35" s="291">
        <f t="shared" si="8"/>
        <v>123</v>
      </c>
      <c r="F35" s="292">
        <f t="shared" si="9"/>
        <v>15.459247685185185</v>
      </c>
      <c r="G35" s="359">
        <f t="shared" si="10"/>
        <v>15.457268518518518</v>
      </c>
      <c r="H35" s="752" t="s">
        <v>51</v>
      </c>
      <c r="I35" s="753"/>
    </row>
    <row r="36" spans="2:9" s="60" customFormat="1" ht="10.15" customHeight="1" x14ac:dyDescent="0.2">
      <c r="B36" s="350" t="s">
        <v>25</v>
      </c>
      <c r="C36" s="351" t="s">
        <v>311</v>
      </c>
      <c r="D36" s="286">
        <v>43.1</v>
      </c>
      <c r="E36" s="280">
        <f t="shared" si="8"/>
        <v>121.80000000000001</v>
      </c>
      <c r="F36" s="281">
        <f t="shared" si="9"/>
        <v>15.460462962962962</v>
      </c>
      <c r="G36" s="352">
        <f t="shared" si="10"/>
        <v>15.458425925925924</v>
      </c>
      <c r="H36" s="242"/>
      <c r="I36" s="328"/>
    </row>
    <row r="37" spans="2:9" s="60" customFormat="1" ht="10.15" customHeight="1" x14ac:dyDescent="0.2">
      <c r="B37" s="350" t="s">
        <v>67</v>
      </c>
      <c r="C37" s="351" t="s">
        <v>507</v>
      </c>
      <c r="D37" s="286">
        <v>45.9</v>
      </c>
      <c r="E37" s="280">
        <f t="shared" si="8"/>
        <v>119</v>
      </c>
      <c r="F37" s="281">
        <f t="shared" si="9"/>
        <v>15.463310185185184</v>
      </c>
      <c r="G37" s="352">
        <f t="shared" si="10"/>
        <v>15.461145833333333</v>
      </c>
      <c r="H37" s="242"/>
      <c r="I37" s="328"/>
    </row>
    <row r="38" spans="2:9" s="60" customFormat="1" ht="10.15" customHeight="1" x14ac:dyDescent="0.2">
      <c r="B38" s="350" t="s">
        <v>109</v>
      </c>
      <c r="C38" s="351" t="s">
        <v>316</v>
      </c>
      <c r="D38" s="286">
        <v>46.7</v>
      </c>
      <c r="E38" s="280">
        <f t="shared" si="8"/>
        <v>118.2</v>
      </c>
      <c r="F38" s="281">
        <f t="shared" si="9"/>
        <v>15.46412037037037</v>
      </c>
      <c r="G38" s="352">
        <f t="shared" si="10"/>
        <v>15.461921296296296</v>
      </c>
      <c r="H38" s="242"/>
      <c r="I38" s="328"/>
    </row>
    <row r="39" spans="2:9" s="60" customFormat="1" ht="10.15" customHeight="1" x14ac:dyDescent="0.2">
      <c r="B39" s="350"/>
      <c r="C39" s="413" t="s">
        <v>325</v>
      </c>
      <c r="D39" s="286"/>
      <c r="E39" s="280"/>
      <c r="F39" s="281"/>
      <c r="G39" s="352"/>
      <c r="H39" s="242"/>
      <c r="I39" s="328"/>
    </row>
    <row r="40" spans="2:9" s="60" customFormat="1" ht="10.15" customHeight="1" x14ac:dyDescent="0.2">
      <c r="B40" s="350" t="s">
        <v>109</v>
      </c>
      <c r="C40" s="351" t="s">
        <v>508</v>
      </c>
      <c r="D40" s="286">
        <v>49.1</v>
      </c>
      <c r="E40" s="280">
        <f t="shared" si="8"/>
        <v>115.80000000000001</v>
      </c>
      <c r="F40" s="281">
        <f t="shared" si="9"/>
        <v>15.4665625</v>
      </c>
      <c r="G40" s="352">
        <f t="shared" si="10"/>
        <v>15.464247685185185</v>
      </c>
      <c r="H40" s="242"/>
      <c r="I40" s="328"/>
    </row>
    <row r="41" spans="2:9" s="60" customFormat="1" ht="10.15" customHeight="1" x14ac:dyDescent="0.2">
      <c r="B41" s="350" t="s">
        <v>109</v>
      </c>
      <c r="C41" s="351" t="s">
        <v>317</v>
      </c>
      <c r="D41" s="286">
        <v>50.7</v>
      </c>
      <c r="E41" s="280">
        <f t="shared" si="8"/>
        <v>114.2</v>
      </c>
      <c r="F41" s="281">
        <f t="shared" si="9"/>
        <v>15.468194444444444</v>
      </c>
      <c r="G41" s="352">
        <f t="shared" si="10"/>
        <v>15.46579861111111</v>
      </c>
      <c r="H41" s="242"/>
      <c r="I41" s="328"/>
    </row>
    <row r="42" spans="2:9" s="60" customFormat="1" ht="10.15" customHeight="1" x14ac:dyDescent="0.2">
      <c r="B42" s="350" t="s">
        <v>109</v>
      </c>
      <c r="C42" s="351" t="s">
        <v>318</v>
      </c>
      <c r="D42" s="286">
        <v>51.1</v>
      </c>
      <c r="E42" s="280">
        <f t="shared" si="8"/>
        <v>113.80000000000001</v>
      </c>
      <c r="F42" s="281">
        <f t="shared" si="9"/>
        <v>15.468599537037036</v>
      </c>
      <c r="G42" s="352">
        <f t="shared" si="10"/>
        <v>15.466180555555555</v>
      </c>
      <c r="H42" s="242"/>
      <c r="I42" s="328"/>
    </row>
    <row r="43" spans="2:9" s="60" customFormat="1" ht="10.15" customHeight="1" x14ac:dyDescent="0.2">
      <c r="B43" s="350" t="s">
        <v>82</v>
      </c>
      <c r="C43" s="351" t="s">
        <v>319</v>
      </c>
      <c r="D43" s="286">
        <v>52.1</v>
      </c>
      <c r="E43" s="280">
        <f t="shared" si="8"/>
        <v>112.80000000000001</v>
      </c>
      <c r="F43" s="281">
        <f t="shared" si="9"/>
        <v>15.469618055555555</v>
      </c>
      <c r="G43" s="352">
        <f t="shared" si="10"/>
        <v>15.467152777777777</v>
      </c>
      <c r="H43" s="242"/>
      <c r="I43" s="328"/>
    </row>
    <row r="44" spans="2:9" s="60" customFormat="1" ht="10.15" customHeight="1" x14ac:dyDescent="0.2">
      <c r="B44" s="350" t="s">
        <v>63</v>
      </c>
      <c r="C44" s="351" t="s">
        <v>65</v>
      </c>
      <c r="D44" s="286">
        <v>53.6</v>
      </c>
      <c r="E44" s="280">
        <f t="shared" si="8"/>
        <v>111.30000000000001</v>
      </c>
      <c r="F44" s="281">
        <f t="shared" si="9"/>
        <v>15.471134259259259</v>
      </c>
      <c r="G44" s="352">
        <f t="shared" si="10"/>
        <v>15.468599537037036</v>
      </c>
      <c r="H44" s="242"/>
      <c r="I44" s="328"/>
    </row>
    <row r="45" spans="2:9" s="60" customFormat="1" ht="10.15" customHeight="1" x14ac:dyDescent="0.2">
      <c r="B45" s="350"/>
      <c r="C45" s="413" t="s">
        <v>324</v>
      </c>
      <c r="D45" s="286"/>
      <c r="E45" s="280"/>
      <c r="F45" s="281"/>
      <c r="G45" s="352"/>
      <c r="H45" s="242"/>
      <c r="I45" s="328"/>
    </row>
    <row r="46" spans="2:9" s="76" customFormat="1" ht="10.15" customHeight="1" x14ac:dyDescent="0.2">
      <c r="B46" s="357" t="s">
        <v>309</v>
      </c>
      <c r="C46" s="358" t="s">
        <v>320</v>
      </c>
      <c r="D46" s="290">
        <v>56.2</v>
      </c>
      <c r="E46" s="291">
        <f t="shared" si="8"/>
        <v>108.7</v>
      </c>
      <c r="F46" s="292">
        <f t="shared" si="9"/>
        <v>15.473784722222222</v>
      </c>
      <c r="G46" s="359">
        <f t="shared" si="10"/>
        <v>15.471122685185184</v>
      </c>
      <c r="H46" s="752" t="s">
        <v>55</v>
      </c>
      <c r="I46" s="753"/>
    </row>
    <row r="47" spans="2:9" s="60" customFormat="1" ht="10.15" customHeight="1" x14ac:dyDescent="0.2">
      <c r="B47" s="350" t="s">
        <v>309</v>
      </c>
      <c r="C47" s="351" t="s">
        <v>66</v>
      </c>
      <c r="D47" s="286">
        <v>57.5</v>
      </c>
      <c r="E47" s="280">
        <f t="shared" si="8"/>
        <v>107.4</v>
      </c>
      <c r="F47" s="281">
        <f t="shared" si="9"/>
        <v>15.475104166666666</v>
      </c>
      <c r="G47" s="352">
        <f t="shared" si="10"/>
        <v>15.472384259259259</v>
      </c>
      <c r="H47" s="242"/>
      <c r="I47" s="328"/>
    </row>
    <row r="48" spans="2:9" s="60" customFormat="1" ht="10.15" customHeight="1" x14ac:dyDescent="0.2">
      <c r="B48" s="350" t="s">
        <v>309</v>
      </c>
      <c r="C48" s="351" t="s">
        <v>308</v>
      </c>
      <c r="D48" s="286">
        <v>60.6</v>
      </c>
      <c r="E48" s="280">
        <f t="shared" si="8"/>
        <v>104.30000000000001</v>
      </c>
      <c r="F48" s="281">
        <f t="shared" si="9"/>
        <v>15.478252314814814</v>
      </c>
      <c r="G48" s="352">
        <f t="shared" si="10"/>
        <v>15.475381944444443</v>
      </c>
      <c r="H48" s="242"/>
      <c r="I48" s="328"/>
    </row>
    <row r="49" spans="2:9" s="60" customFormat="1" ht="10.15" customHeight="1" x14ac:dyDescent="0.2">
      <c r="B49" s="350"/>
      <c r="C49" s="413" t="s">
        <v>323</v>
      </c>
      <c r="D49" s="286"/>
      <c r="E49" s="280"/>
      <c r="F49" s="281"/>
      <c r="G49" s="352"/>
      <c r="H49" s="242"/>
      <c r="I49" s="328"/>
    </row>
    <row r="50" spans="2:9" s="60" customFormat="1" ht="10.15" customHeight="1" x14ac:dyDescent="0.2">
      <c r="B50" s="350" t="s">
        <v>67</v>
      </c>
      <c r="C50" s="351" t="s">
        <v>504</v>
      </c>
      <c r="D50" s="286">
        <v>66.2</v>
      </c>
      <c r="E50" s="280">
        <f t="shared" si="8"/>
        <v>98.7</v>
      </c>
      <c r="F50" s="281">
        <f t="shared" si="9"/>
        <v>15.483946759259259</v>
      </c>
      <c r="G50" s="352">
        <f t="shared" si="10"/>
        <v>15.480810185185184</v>
      </c>
      <c r="H50" s="242"/>
      <c r="I50" s="328"/>
    </row>
    <row r="51" spans="2:9" s="60" customFormat="1" ht="10.15" customHeight="1" x14ac:dyDescent="0.2">
      <c r="B51" s="350" t="s">
        <v>67</v>
      </c>
      <c r="C51" s="351" t="s">
        <v>507</v>
      </c>
      <c r="D51" s="286">
        <v>72.8</v>
      </c>
      <c r="E51" s="280">
        <f t="shared" si="8"/>
        <v>92.100000000000009</v>
      </c>
      <c r="F51" s="281">
        <f t="shared" si="9"/>
        <v>15.490648148148148</v>
      </c>
      <c r="G51" s="352">
        <f t="shared" si="10"/>
        <v>15.487210648148148</v>
      </c>
      <c r="H51" s="242"/>
      <c r="I51" s="328"/>
    </row>
    <row r="52" spans="2:9" s="60" customFormat="1" ht="10.15" customHeight="1" x14ac:dyDescent="0.2">
      <c r="B52" s="350" t="s">
        <v>25</v>
      </c>
      <c r="C52" s="351" t="s">
        <v>311</v>
      </c>
      <c r="D52" s="286">
        <v>75.400000000000006</v>
      </c>
      <c r="E52" s="280">
        <f t="shared" si="8"/>
        <v>89.5</v>
      </c>
      <c r="F52" s="281">
        <f t="shared" si="9"/>
        <v>15.493287037037037</v>
      </c>
      <c r="G52" s="352">
        <f t="shared" si="10"/>
        <v>15.489733796296296</v>
      </c>
      <c r="H52" s="242"/>
      <c r="I52" s="328"/>
    </row>
    <row r="53" spans="2:9" s="60" customFormat="1" ht="10.15" customHeight="1" x14ac:dyDescent="0.2">
      <c r="B53" s="350" t="s">
        <v>25</v>
      </c>
      <c r="C53" s="351" t="s">
        <v>312</v>
      </c>
      <c r="D53" s="286">
        <v>76.7</v>
      </c>
      <c r="E53" s="280">
        <f t="shared" si="8"/>
        <v>88.2</v>
      </c>
      <c r="F53" s="281">
        <f t="shared" si="9"/>
        <v>15.494618055555556</v>
      </c>
      <c r="G53" s="352">
        <f t="shared" si="10"/>
        <v>15.490983796296296</v>
      </c>
      <c r="H53" s="242"/>
      <c r="I53" s="328"/>
    </row>
    <row r="54" spans="2:9" s="60" customFormat="1" ht="10.15" customHeight="1" x14ac:dyDescent="0.2">
      <c r="B54" s="350" t="s">
        <v>25</v>
      </c>
      <c r="C54" s="351" t="s">
        <v>509</v>
      </c>
      <c r="D54" s="286">
        <v>79.099999999999994</v>
      </c>
      <c r="E54" s="280">
        <f t="shared" si="8"/>
        <v>85.800000000000011</v>
      </c>
      <c r="F54" s="281">
        <f t="shared" si="9"/>
        <v>15.49704861111111</v>
      </c>
      <c r="G54" s="352">
        <f t="shared" si="10"/>
        <v>15.493310185185184</v>
      </c>
      <c r="H54" s="242"/>
      <c r="I54" s="328"/>
    </row>
    <row r="55" spans="2:9" s="60" customFormat="1" ht="10.15" customHeight="1" x14ac:dyDescent="0.2">
      <c r="B55" s="350" t="s">
        <v>314</v>
      </c>
      <c r="C55" s="351" t="s">
        <v>313</v>
      </c>
      <c r="D55" s="286">
        <v>81.400000000000006</v>
      </c>
      <c r="E55" s="280">
        <f t="shared" si="8"/>
        <v>83.5</v>
      </c>
      <c r="F55" s="281">
        <f t="shared" si="9"/>
        <v>15.499386574074073</v>
      </c>
      <c r="G55" s="352">
        <f t="shared" si="10"/>
        <v>15.495543981481481</v>
      </c>
      <c r="H55" s="242"/>
      <c r="I55" s="328"/>
    </row>
    <row r="56" spans="2:9" s="60" customFormat="1" ht="10.15" customHeight="1" x14ac:dyDescent="0.2">
      <c r="B56" s="350" t="s">
        <v>82</v>
      </c>
      <c r="C56" s="351" t="s">
        <v>315</v>
      </c>
      <c r="D56" s="286">
        <v>81.900000000000006</v>
      </c>
      <c r="E56" s="280">
        <f t="shared" si="8"/>
        <v>83</v>
      </c>
      <c r="F56" s="281">
        <f t="shared" si="9"/>
        <v>15.499895833333333</v>
      </c>
      <c r="G56" s="352">
        <f t="shared" si="10"/>
        <v>15.496030092592592</v>
      </c>
      <c r="H56" s="242"/>
      <c r="I56" s="328"/>
    </row>
    <row r="57" spans="2:9" s="77" customFormat="1" ht="10.15" customHeight="1" x14ac:dyDescent="0.2">
      <c r="B57" s="370" t="s">
        <v>314</v>
      </c>
      <c r="C57" s="371" t="s">
        <v>326</v>
      </c>
      <c r="D57" s="308">
        <v>82.4</v>
      </c>
      <c r="E57" s="309">
        <f t="shared" si="8"/>
        <v>82.5</v>
      </c>
      <c r="F57" s="310">
        <f t="shared" si="9"/>
        <v>15.500405092592592</v>
      </c>
      <c r="G57" s="372">
        <f t="shared" si="10"/>
        <v>15.496516203703703</v>
      </c>
      <c r="H57" s="756" t="s">
        <v>435</v>
      </c>
      <c r="I57" s="757"/>
    </row>
    <row r="58" spans="2:9" s="60" customFormat="1" ht="10.15" customHeight="1" x14ac:dyDescent="0.2">
      <c r="B58" s="350" t="s">
        <v>25</v>
      </c>
      <c r="C58" s="351" t="s">
        <v>311</v>
      </c>
      <c r="D58" s="286">
        <v>83.6</v>
      </c>
      <c r="E58" s="280">
        <f t="shared" si="8"/>
        <v>81.300000000000011</v>
      </c>
      <c r="F58" s="281">
        <f t="shared" si="9"/>
        <v>15.50162037037037</v>
      </c>
      <c r="G58" s="352">
        <f t="shared" si="10"/>
        <v>15.497673611111111</v>
      </c>
      <c r="H58" s="242"/>
      <c r="I58" s="328"/>
    </row>
    <row r="59" spans="2:9" s="60" customFormat="1" ht="10.15" customHeight="1" x14ac:dyDescent="0.2">
      <c r="B59" s="350" t="s">
        <v>67</v>
      </c>
      <c r="C59" s="351" t="s">
        <v>507</v>
      </c>
      <c r="D59" s="286">
        <v>86.3</v>
      </c>
      <c r="E59" s="280">
        <f t="shared" si="8"/>
        <v>78.600000000000009</v>
      </c>
      <c r="F59" s="281">
        <f t="shared" si="9"/>
        <v>15.504375</v>
      </c>
      <c r="G59" s="352">
        <f t="shared" si="10"/>
        <v>15.500289351851851</v>
      </c>
      <c r="H59" s="242"/>
      <c r="I59" s="328"/>
    </row>
    <row r="60" spans="2:9" s="60" customFormat="1" ht="10.15" customHeight="1" x14ac:dyDescent="0.2">
      <c r="B60" s="350" t="s">
        <v>109</v>
      </c>
      <c r="C60" s="351" t="s">
        <v>316</v>
      </c>
      <c r="D60" s="286">
        <v>87.1</v>
      </c>
      <c r="E60" s="280">
        <f t="shared" si="8"/>
        <v>77.800000000000011</v>
      </c>
      <c r="F60" s="281">
        <f t="shared" si="9"/>
        <v>15.505185185185185</v>
      </c>
      <c r="G60" s="352">
        <f t="shared" si="10"/>
        <v>15.501064814814814</v>
      </c>
      <c r="H60" s="242"/>
      <c r="I60" s="328"/>
    </row>
    <row r="61" spans="2:9" s="60" customFormat="1" ht="10.15" customHeight="1" x14ac:dyDescent="0.2">
      <c r="B61" s="350"/>
      <c r="C61" s="413" t="s">
        <v>325</v>
      </c>
      <c r="D61" s="286"/>
      <c r="E61" s="280"/>
      <c r="F61" s="281"/>
      <c r="G61" s="352"/>
      <c r="H61" s="242"/>
      <c r="I61" s="328"/>
    </row>
    <row r="62" spans="2:9" s="60" customFormat="1" ht="10.15" customHeight="1" x14ac:dyDescent="0.2">
      <c r="B62" s="350" t="s">
        <v>109</v>
      </c>
      <c r="C62" s="351" t="s">
        <v>317</v>
      </c>
      <c r="D62" s="286">
        <v>91.2</v>
      </c>
      <c r="E62" s="280">
        <f t="shared" si="8"/>
        <v>73.7</v>
      </c>
      <c r="F62" s="281">
        <f t="shared" si="9"/>
        <v>15.509351851851852</v>
      </c>
      <c r="G62" s="352">
        <f t="shared" si="10"/>
        <v>15.505034722222222</v>
      </c>
      <c r="H62" s="242"/>
      <c r="I62" s="328"/>
    </row>
    <row r="63" spans="2:9" s="60" customFormat="1" ht="10.15" customHeight="1" x14ac:dyDescent="0.2">
      <c r="B63" s="350" t="s">
        <v>82</v>
      </c>
      <c r="C63" s="351" t="s">
        <v>319</v>
      </c>
      <c r="D63" s="286">
        <v>92.6</v>
      </c>
      <c r="E63" s="280">
        <f t="shared" si="8"/>
        <v>72.300000000000011</v>
      </c>
      <c r="F63" s="281">
        <f t="shared" si="9"/>
        <v>15.510775462962963</v>
      </c>
      <c r="G63" s="352">
        <f t="shared" si="10"/>
        <v>15.506400462962961</v>
      </c>
      <c r="H63" s="242"/>
      <c r="I63" s="328"/>
    </row>
    <row r="64" spans="2:9" s="60" customFormat="1" ht="10.15" customHeight="1" x14ac:dyDescent="0.2">
      <c r="B64" s="350" t="s">
        <v>63</v>
      </c>
      <c r="C64" s="351" t="s">
        <v>65</v>
      </c>
      <c r="D64" s="286">
        <v>94.1</v>
      </c>
      <c r="E64" s="280">
        <f t="shared" si="8"/>
        <v>70.800000000000011</v>
      </c>
      <c r="F64" s="281">
        <f t="shared" si="9"/>
        <v>15.512291666666666</v>
      </c>
      <c r="G64" s="352">
        <f t="shared" si="10"/>
        <v>15.507847222222221</v>
      </c>
      <c r="H64" s="242"/>
      <c r="I64" s="328"/>
    </row>
    <row r="65" spans="2:9" s="60" customFormat="1" ht="10.15" customHeight="1" x14ac:dyDescent="0.2">
      <c r="B65" s="350"/>
      <c r="C65" s="413" t="s">
        <v>324</v>
      </c>
      <c r="D65" s="286"/>
      <c r="E65" s="280"/>
      <c r="F65" s="281"/>
      <c r="G65" s="352"/>
      <c r="H65" s="242"/>
      <c r="I65" s="328"/>
    </row>
    <row r="66" spans="2:9" s="60" customFormat="1" ht="10.15" customHeight="1" x14ac:dyDescent="0.2">
      <c r="B66" s="350" t="s">
        <v>309</v>
      </c>
      <c r="C66" s="351" t="s">
        <v>320</v>
      </c>
      <c r="D66" s="286">
        <v>96.6</v>
      </c>
      <c r="E66" s="280">
        <f t="shared" si="8"/>
        <v>68.300000000000011</v>
      </c>
      <c r="F66" s="281">
        <f t="shared" si="9"/>
        <v>15.514837962962963</v>
      </c>
      <c r="G66" s="352">
        <f t="shared" si="10"/>
        <v>15.510266203703702</v>
      </c>
      <c r="H66" s="242"/>
      <c r="I66" s="328"/>
    </row>
    <row r="67" spans="2:9" s="60" customFormat="1" ht="10.15" customHeight="1" x14ac:dyDescent="0.2">
      <c r="B67" s="350" t="s">
        <v>309</v>
      </c>
      <c r="C67" s="351" t="s">
        <v>66</v>
      </c>
      <c r="D67" s="286">
        <v>98</v>
      </c>
      <c r="E67" s="280">
        <f t="shared" si="8"/>
        <v>66.900000000000006</v>
      </c>
      <c r="F67" s="281">
        <f t="shared" si="9"/>
        <v>15.516261574074074</v>
      </c>
      <c r="G67" s="352">
        <f t="shared" si="10"/>
        <v>15.511631944444444</v>
      </c>
      <c r="H67" s="242"/>
      <c r="I67" s="328"/>
    </row>
    <row r="68" spans="2:9" s="60" customFormat="1" ht="10.15" customHeight="1" x14ac:dyDescent="0.2">
      <c r="B68" s="350" t="s">
        <v>309</v>
      </c>
      <c r="C68" s="351" t="s">
        <v>308</v>
      </c>
      <c r="D68" s="286">
        <v>102.6</v>
      </c>
      <c r="E68" s="280">
        <f t="shared" si="8"/>
        <v>62.300000000000011</v>
      </c>
      <c r="F68" s="281">
        <f t="shared" si="9"/>
        <v>15.520937499999999</v>
      </c>
      <c r="G68" s="352">
        <f t="shared" si="10"/>
        <v>15.516087962962962</v>
      </c>
      <c r="H68" s="242"/>
      <c r="I68" s="328"/>
    </row>
    <row r="69" spans="2:9" s="60" customFormat="1" ht="10.15" customHeight="1" x14ac:dyDescent="0.2">
      <c r="B69" s="350"/>
      <c r="C69" s="413" t="s">
        <v>323</v>
      </c>
      <c r="D69" s="286"/>
      <c r="E69" s="280"/>
      <c r="F69" s="281"/>
      <c r="G69" s="352"/>
      <c r="H69" s="242"/>
      <c r="I69" s="328"/>
    </row>
    <row r="70" spans="2:9" s="60" customFormat="1" ht="10.15" customHeight="1" x14ac:dyDescent="0.2">
      <c r="B70" s="350" t="s">
        <v>67</v>
      </c>
      <c r="C70" s="351" t="s">
        <v>68</v>
      </c>
      <c r="D70" s="286">
        <v>108.3</v>
      </c>
      <c r="E70" s="280">
        <f t="shared" si="8"/>
        <v>56.600000000000009</v>
      </c>
      <c r="F70" s="281">
        <f t="shared" si="9"/>
        <v>15.526724537037037</v>
      </c>
      <c r="G70" s="352">
        <f t="shared" si="10"/>
        <v>15.521608796296295</v>
      </c>
      <c r="H70" s="242"/>
      <c r="I70" s="328"/>
    </row>
    <row r="71" spans="2:9" s="60" customFormat="1" ht="10.15" customHeight="1" x14ac:dyDescent="0.2">
      <c r="B71" s="350" t="s">
        <v>67</v>
      </c>
      <c r="C71" s="351" t="s">
        <v>69</v>
      </c>
      <c r="D71" s="286">
        <v>114.8</v>
      </c>
      <c r="E71" s="280">
        <f t="shared" si="8"/>
        <v>50.100000000000009</v>
      </c>
      <c r="F71" s="281">
        <f t="shared" si="9"/>
        <v>15.533333333333333</v>
      </c>
      <c r="G71" s="352">
        <f t="shared" si="10"/>
        <v>15.527905092592592</v>
      </c>
      <c r="H71" s="242"/>
      <c r="I71" s="328"/>
    </row>
    <row r="72" spans="2:9" s="60" customFormat="1" ht="10.15" customHeight="1" x14ac:dyDescent="0.2">
      <c r="B72" s="350" t="s">
        <v>25</v>
      </c>
      <c r="C72" s="351" t="s">
        <v>311</v>
      </c>
      <c r="D72" s="286">
        <v>117.2</v>
      </c>
      <c r="E72" s="280">
        <f t="shared" si="8"/>
        <v>47.7</v>
      </c>
      <c r="F72" s="281">
        <f t="shared" si="9"/>
        <v>15.535775462962963</v>
      </c>
      <c r="G72" s="352">
        <f t="shared" si="10"/>
        <v>15.530231481481481</v>
      </c>
      <c r="H72" s="242"/>
      <c r="I72" s="328"/>
    </row>
    <row r="73" spans="2:9" s="60" customFormat="1" ht="10.15" customHeight="1" x14ac:dyDescent="0.2">
      <c r="B73" s="350" t="s">
        <v>25</v>
      </c>
      <c r="C73" s="351" t="s">
        <v>48</v>
      </c>
      <c r="D73" s="286">
        <v>121.2</v>
      </c>
      <c r="E73" s="280">
        <f t="shared" si="8"/>
        <v>43.7</v>
      </c>
      <c r="F73" s="281">
        <f t="shared" si="9"/>
        <v>15.539837962962963</v>
      </c>
      <c r="G73" s="352">
        <f t="shared" si="10"/>
        <v>15.534108796296296</v>
      </c>
      <c r="H73" s="242"/>
      <c r="I73" s="328"/>
    </row>
    <row r="74" spans="2:9" s="60" customFormat="1" ht="10.15" customHeight="1" x14ac:dyDescent="0.2">
      <c r="B74" s="350" t="s">
        <v>82</v>
      </c>
      <c r="C74" s="351" t="s">
        <v>315</v>
      </c>
      <c r="D74" s="286">
        <v>123.6</v>
      </c>
      <c r="E74" s="280">
        <f t="shared" si="8"/>
        <v>41.300000000000011</v>
      </c>
      <c r="F74" s="281">
        <f t="shared" si="9"/>
        <v>15.542280092592591</v>
      </c>
      <c r="G74" s="352">
        <f t="shared" si="10"/>
        <v>15.536435185185185</v>
      </c>
      <c r="H74" s="242"/>
      <c r="I74" s="328"/>
    </row>
    <row r="75" spans="2:9" s="77" customFormat="1" ht="10.15" customHeight="1" x14ac:dyDescent="0.2">
      <c r="B75" s="370" t="s">
        <v>314</v>
      </c>
      <c r="C75" s="371" t="s">
        <v>327</v>
      </c>
      <c r="D75" s="308">
        <v>124.5</v>
      </c>
      <c r="E75" s="309">
        <f t="shared" si="8"/>
        <v>40.400000000000006</v>
      </c>
      <c r="F75" s="310">
        <f t="shared" si="9"/>
        <v>15.543194444444444</v>
      </c>
      <c r="G75" s="372">
        <f t="shared" si="10"/>
        <v>15.537303240740741</v>
      </c>
      <c r="H75" s="373"/>
      <c r="I75" s="313"/>
    </row>
    <row r="76" spans="2:9" s="60" customFormat="1" ht="10.15" customHeight="1" x14ac:dyDescent="0.2">
      <c r="B76" s="350" t="s">
        <v>25</v>
      </c>
      <c r="C76" s="351" t="s">
        <v>311</v>
      </c>
      <c r="D76" s="286">
        <v>125.8</v>
      </c>
      <c r="E76" s="280">
        <f t="shared" si="8"/>
        <v>39.100000000000009</v>
      </c>
      <c r="F76" s="281">
        <f t="shared" si="9"/>
        <v>15.544513888888888</v>
      </c>
      <c r="G76" s="352">
        <f t="shared" si="10"/>
        <v>15.538564814814814</v>
      </c>
      <c r="H76" s="242"/>
      <c r="I76" s="328"/>
    </row>
    <row r="77" spans="2:9" s="60" customFormat="1" ht="10.15" customHeight="1" x14ac:dyDescent="0.2">
      <c r="B77" s="350" t="s">
        <v>67</v>
      </c>
      <c r="C77" s="351" t="s">
        <v>507</v>
      </c>
      <c r="D77" s="286">
        <v>128.5</v>
      </c>
      <c r="E77" s="280">
        <f t="shared" si="8"/>
        <v>36.400000000000006</v>
      </c>
      <c r="F77" s="281">
        <f t="shared" si="9"/>
        <v>15.547256944444444</v>
      </c>
      <c r="G77" s="352">
        <f t="shared" si="10"/>
        <v>15.541180555555554</v>
      </c>
      <c r="H77" s="242"/>
      <c r="I77" s="328"/>
    </row>
    <row r="78" spans="2:9" s="60" customFormat="1" ht="10.15" customHeight="1" x14ac:dyDescent="0.2">
      <c r="B78" s="350" t="s">
        <v>109</v>
      </c>
      <c r="C78" s="351" t="s">
        <v>316</v>
      </c>
      <c r="D78" s="286">
        <v>129.30000000000001</v>
      </c>
      <c r="E78" s="280">
        <f t="shared" si="8"/>
        <v>35.599999999999994</v>
      </c>
      <c r="F78" s="281">
        <f t="shared" si="9"/>
        <v>15.548067129629629</v>
      </c>
      <c r="G78" s="352">
        <f t="shared" si="10"/>
        <v>15.541956018518517</v>
      </c>
      <c r="H78" s="242"/>
      <c r="I78" s="328"/>
    </row>
    <row r="79" spans="2:9" s="60" customFormat="1" ht="10.15" customHeight="1" x14ac:dyDescent="0.2">
      <c r="B79" s="350"/>
      <c r="C79" s="413" t="s">
        <v>325</v>
      </c>
      <c r="D79" s="286"/>
      <c r="E79" s="280"/>
      <c r="F79" s="281"/>
      <c r="G79" s="352"/>
      <c r="H79" s="242"/>
      <c r="I79" s="328"/>
    </row>
    <row r="80" spans="2:9" s="60" customFormat="1" ht="10.15" customHeight="1" x14ac:dyDescent="0.2">
      <c r="B80" s="350" t="s">
        <v>109</v>
      </c>
      <c r="C80" s="351" t="s">
        <v>508</v>
      </c>
      <c r="D80" s="286">
        <v>131.69999999999999</v>
      </c>
      <c r="E80" s="280">
        <f t="shared" si="8"/>
        <v>33.200000000000017</v>
      </c>
      <c r="F80" s="281">
        <f t="shared" si="9"/>
        <v>15.550509259259259</v>
      </c>
      <c r="G80" s="352">
        <f t="shared" si="10"/>
        <v>15.544282407407406</v>
      </c>
      <c r="H80" s="242"/>
      <c r="I80" s="328"/>
    </row>
    <row r="81" spans="2:9" s="60" customFormat="1" ht="10.15" customHeight="1" x14ac:dyDescent="0.2">
      <c r="B81" s="350" t="s">
        <v>109</v>
      </c>
      <c r="C81" s="351" t="s">
        <v>317</v>
      </c>
      <c r="D81" s="286">
        <v>133.30000000000001</v>
      </c>
      <c r="E81" s="280">
        <f t="shared" si="8"/>
        <v>31.599999999999994</v>
      </c>
      <c r="F81" s="281">
        <f t="shared" si="9"/>
        <v>15.552129629629629</v>
      </c>
      <c r="G81" s="352">
        <f t="shared" si="10"/>
        <v>15.545833333333333</v>
      </c>
      <c r="H81" s="242"/>
      <c r="I81" s="328"/>
    </row>
    <row r="82" spans="2:9" s="60" customFormat="1" ht="10.15" customHeight="1" x14ac:dyDescent="0.2">
      <c r="B82" s="350" t="s">
        <v>109</v>
      </c>
      <c r="C82" s="351" t="s">
        <v>318</v>
      </c>
      <c r="D82" s="286">
        <v>133.69999999999999</v>
      </c>
      <c r="E82" s="280">
        <f t="shared" si="8"/>
        <v>31.200000000000017</v>
      </c>
      <c r="F82" s="281">
        <f t="shared" si="9"/>
        <v>15.552546296296295</v>
      </c>
      <c r="G82" s="352">
        <f t="shared" si="10"/>
        <v>15.546215277777778</v>
      </c>
      <c r="H82" s="242"/>
      <c r="I82" s="328"/>
    </row>
    <row r="83" spans="2:9" s="60" customFormat="1" ht="10.15" customHeight="1" x14ac:dyDescent="0.2">
      <c r="B83" s="350" t="s">
        <v>82</v>
      </c>
      <c r="C83" s="351" t="s">
        <v>319</v>
      </c>
      <c r="D83" s="286">
        <v>134.69999999999999</v>
      </c>
      <c r="E83" s="280">
        <f t="shared" si="8"/>
        <v>30.200000000000017</v>
      </c>
      <c r="F83" s="281">
        <f t="shared" si="9"/>
        <v>15.55355324074074</v>
      </c>
      <c r="G83" s="352">
        <f t="shared" si="10"/>
        <v>15.5471875</v>
      </c>
      <c r="H83" s="242"/>
      <c r="I83" s="328"/>
    </row>
    <row r="84" spans="2:9" s="60" customFormat="1" ht="10.15" customHeight="1" x14ac:dyDescent="0.2">
      <c r="B84" s="350" t="s">
        <v>63</v>
      </c>
      <c r="C84" s="351" t="s">
        <v>321</v>
      </c>
      <c r="D84" s="286">
        <v>136.19999999999999</v>
      </c>
      <c r="E84" s="280">
        <f t="shared" si="8"/>
        <v>28.700000000000017</v>
      </c>
      <c r="F84" s="281">
        <f t="shared" si="9"/>
        <v>15.555081018518518</v>
      </c>
      <c r="G84" s="352">
        <f t="shared" si="10"/>
        <v>15.548645833333333</v>
      </c>
      <c r="H84" s="242"/>
      <c r="I84" s="328"/>
    </row>
    <row r="85" spans="2:9" s="60" customFormat="1" ht="10.15" customHeight="1" x14ac:dyDescent="0.2">
      <c r="B85" s="350"/>
      <c r="C85" s="413" t="s">
        <v>324</v>
      </c>
      <c r="D85" s="286"/>
      <c r="E85" s="280"/>
      <c r="F85" s="281"/>
      <c r="G85" s="352"/>
      <c r="H85" s="242"/>
      <c r="I85" s="328"/>
    </row>
    <row r="86" spans="2:9" s="60" customFormat="1" ht="10.15" customHeight="1" x14ac:dyDescent="0.2">
      <c r="B86" s="350" t="s">
        <v>309</v>
      </c>
      <c r="C86" s="351" t="s">
        <v>320</v>
      </c>
      <c r="D86" s="286">
        <v>138.80000000000001</v>
      </c>
      <c r="E86" s="280">
        <f t="shared" si="8"/>
        <v>26.099999999999994</v>
      </c>
      <c r="F86" s="281">
        <f t="shared" si="9"/>
        <v>15.557719907407407</v>
      </c>
      <c r="G86" s="352">
        <f t="shared" si="10"/>
        <v>15.551157407407407</v>
      </c>
      <c r="H86" s="729"/>
      <c r="I86" s="730"/>
    </row>
    <row r="87" spans="2:9" s="60" customFormat="1" ht="10.15" customHeight="1" x14ac:dyDescent="0.2">
      <c r="B87" s="613" t="s">
        <v>309</v>
      </c>
      <c r="C87" s="614" t="s">
        <v>66</v>
      </c>
      <c r="D87" s="544">
        <v>140.19999999999999</v>
      </c>
      <c r="E87" s="545">
        <f t="shared" si="8"/>
        <v>24.700000000000017</v>
      </c>
      <c r="F87" s="546">
        <f t="shared" si="9"/>
        <v>15.559143518518518</v>
      </c>
      <c r="G87" s="615">
        <f t="shared" si="10"/>
        <v>15.552523148148147</v>
      </c>
      <c r="H87" s="729" t="s">
        <v>463</v>
      </c>
      <c r="I87" s="730"/>
    </row>
    <row r="88" spans="2:9" s="60" customFormat="1" ht="10.15" customHeight="1" x14ac:dyDescent="0.2">
      <c r="B88" s="350"/>
      <c r="C88" s="413" t="s">
        <v>323</v>
      </c>
      <c r="D88" s="286"/>
      <c r="E88" s="280"/>
      <c r="F88" s="281"/>
      <c r="G88" s="352"/>
      <c r="H88" s="355"/>
      <c r="I88" s="284"/>
    </row>
    <row r="89" spans="2:9" s="60" customFormat="1" ht="10.15" customHeight="1" x14ac:dyDescent="0.2">
      <c r="B89" s="350" t="s">
        <v>67</v>
      </c>
      <c r="C89" s="351" t="s">
        <v>504</v>
      </c>
      <c r="D89" s="286">
        <v>148.69999999999999</v>
      </c>
      <c r="E89" s="280">
        <f t="shared" si="8"/>
        <v>16.200000000000017</v>
      </c>
      <c r="F89" s="281">
        <f t="shared" si="9"/>
        <v>15.567789351851852</v>
      </c>
      <c r="G89" s="352">
        <f t="shared" si="10"/>
        <v>15.560752314814815</v>
      </c>
      <c r="H89" s="242"/>
      <c r="I89" s="328"/>
    </row>
    <row r="90" spans="2:9" s="77" customFormat="1" ht="10.15" customHeight="1" x14ac:dyDescent="0.2">
      <c r="B90" s="370" t="s">
        <v>67</v>
      </c>
      <c r="C90" s="371" t="s">
        <v>69</v>
      </c>
      <c r="D90" s="308">
        <v>154.9</v>
      </c>
      <c r="E90" s="309">
        <f t="shared" si="8"/>
        <v>10</v>
      </c>
      <c r="F90" s="310">
        <f t="shared" si="9"/>
        <v>15.574085648148147</v>
      </c>
      <c r="G90" s="372">
        <f t="shared" si="10"/>
        <v>15.566759259259259</v>
      </c>
      <c r="H90" s="756" t="s">
        <v>430</v>
      </c>
      <c r="I90" s="757"/>
    </row>
    <row r="91" spans="2:9" s="57" customFormat="1" ht="10.15" customHeight="1" x14ac:dyDescent="0.2">
      <c r="B91" s="348" t="s">
        <v>25</v>
      </c>
      <c r="C91" s="368" t="s">
        <v>510</v>
      </c>
      <c r="D91" s="297">
        <v>159.9</v>
      </c>
      <c r="E91" s="272">
        <f t="shared" si="8"/>
        <v>5</v>
      </c>
      <c r="F91" s="273">
        <f t="shared" si="9"/>
        <v>15.579166666666666</v>
      </c>
      <c r="G91" s="349">
        <f t="shared" si="10"/>
        <v>15.571608796296296</v>
      </c>
      <c r="H91" s="681" t="s">
        <v>444</v>
      </c>
      <c r="I91" s="682"/>
    </row>
    <row r="92" spans="2:9" s="60" customFormat="1" ht="10.15" customHeight="1" x14ac:dyDescent="0.2">
      <c r="B92" s="350" t="s">
        <v>25</v>
      </c>
      <c r="C92" s="351" t="s">
        <v>312</v>
      </c>
      <c r="D92" s="286">
        <v>160.9</v>
      </c>
      <c r="E92" s="280">
        <f t="shared" si="8"/>
        <v>4</v>
      </c>
      <c r="F92" s="281">
        <f t="shared" si="9"/>
        <v>15.580185185185185</v>
      </c>
      <c r="G92" s="352">
        <f t="shared" si="10"/>
        <v>15.572581018518518</v>
      </c>
      <c r="H92" s="242"/>
      <c r="I92" s="328"/>
    </row>
    <row r="93" spans="2:9" s="57" customFormat="1" ht="10.15" customHeight="1" x14ac:dyDescent="0.2">
      <c r="B93" s="348" t="s">
        <v>25</v>
      </c>
      <c r="C93" s="368" t="s">
        <v>509</v>
      </c>
      <c r="D93" s="297">
        <v>161.9</v>
      </c>
      <c r="E93" s="272">
        <f t="shared" si="8"/>
        <v>3</v>
      </c>
      <c r="F93" s="273">
        <f t="shared" si="9"/>
        <v>15.581203703703704</v>
      </c>
      <c r="G93" s="349">
        <f t="shared" si="10"/>
        <v>15.573541666666666</v>
      </c>
      <c r="H93" s="681" t="s">
        <v>445</v>
      </c>
      <c r="I93" s="682"/>
    </row>
    <row r="94" spans="2:9" s="103" customFormat="1" ht="10.15" customHeight="1" x14ac:dyDescent="0.2">
      <c r="B94" s="350" t="s">
        <v>314</v>
      </c>
      <c r="C94" s="351" t="s">
        <v>322</v>
      </c>
      <c r="D94" s="286">
        <v>162.9</v>
      </c>
      <c r="E94" s="280">
        <f t="shared" si="8"/>
        <v>2</v>
      </c>
      <c r="F94" s="281">
        <f t="shared" si="9"/>
        <v>15.582210648148148</v>
      </c>
      <c r="G94" s="352">
        <f t="shared" si="10"/>
        <v>15.574513888888887</v>
      </c>
      <c r="H94" s="774"/>
      <c r="I94" s="775"/>
    </row>
    <row r="95" spans="2:9" s="46" customFormat="1" ht="10.15" customHeight="1" x14ac:dyDescent="0.2">
      <c r="B95" s="348" t="s">
        <v>314</v>
      </c>
      <c r="C95" s="368" t="s">
        <v>313</v>
      </c>
      <c r="D95" s="297">
        <v>163.9</v>
      </c>
      <c r="E95" s="272">
        <f t="shared" si="8"/>
        <v>1</v>
      </c>
      <c r="F95" s="273">
        <f t="shared" si="9"/>
        <v>15.583229166666666</v>
      </c>
      <c r="G95" s="349">
        <f t="shared" si="10"/>
        <v>15.575486111111111</v>
      </c>
      <c r="H95" s="681" t="s">
        <v>442</v>
      </c>
      <c r="I95" s="682"/>
    </row>
    <row r="96" spans="2:9" s="174" customFormat="1" ht="11.1" customHeight="1" thickBot="1" x14ac:dyDescent="0.25">
      <c r="B96" s="414" t="s">
        <v>314</v>
      </c>
      <c r="C96" s="411" t="s">
        <v>456</v>
      </c>
      <c r="D96" s="415">
        <v>164.9</v>
      </c>
      <c r="E96" s="416">
        <f t="shared" si="8"/>
        <v>0</v>
      </c>
      <c r="F96" s="417">
        <f t="shared" si="9"/>
        <v>15.584247685185185</v>
      </c>
      <c r="G96" s="418">
        <f t="shared" si="10"/>
        <v>15.576458333333333</v>
      </c>
      <c r="H96" s="419"/>
      <c r="I96" s="420"/>
    </row>
    <row r="97" spans="2:9" s="165" customFormat="1" ht="15.75" thickBot="1" x14ac:dyDescent="0.25">
      <c r="B97" s="421" t="s">
        <v>314</v>
      </c>
      <c r="C97" s="422" t="s">
        <v>455</v>
      </c>
      <c r="D97" s="423">
        <v>164.9</v>
      </c>
      <c r="E97" s="341">
        <f>$G$6-D97</f>
        <v>0</v>
      </c>
      <c r="F97" s="343">
        <f t="shared" si="9"/>
        <v>15.584247685185185</v>
      </c>
      <c r="G97" s="343">
        <f t="shared" si="10"/>
        <v>15.576458333333333</v>
      </c>
      <c r="H97" s="689" t="s">
        <v>454</v>
      </c>
      <c r="I97" s="690"/>
    </row>
    <row r="98" spans="2:9" ht="11.1" customHeight="1" x14ac:dyDescent="0.2">
      <c r="B98" s="242"/>
      <c r="C98" s="424"/>
      <c r="D98" s="286"/>
      <c r="E98" s="425"/>
      <c r="F98" s="281"/>
      <c r="G98" s="281"/>
      <c r="H98" s="355"/>
      <c r="I98" s="410"/>
    </row>
    <row r="99" spans="2:9" ht="11.1" customHeight="1" x14ac:dyDescent="0.2">
      <c r="B99" s="228"/>
      <c r="C99" s="229"/>
      <c r="D99" s="225"/>
      <c r="E99" s="230"/>
      <c r="F99" s="226"/>
      <c r="G99" s="226"/>
      <c r="H99" s="227"/>
      <c r="I99" s="204"/>
    </row>
    <row r="100" spans="2:9" ht="12.75" customHeight="1" x14ac:dyDescent="0.2">
      <c r="B100" s="228"/>
      <c r="C100" s="229"/>
      <c r="D100" s="225"/>
      <c r="E100" s="230"/>
      <c r="F100" s="226"/>
      <c r="G100" s="226"/>
      <c r="H100" s="227"/>
      <c r="I100" s="204"/>
    </row>
    <row r="101" spans="2:9" ht="11.1" customHeight="1" x14ac:dyDescent="0.2">
      <c r="B101" s="228"/>
      <c r="C101" s="229"/>
      <c r="D101" s="225"/>
      <c r="E101" s="230"/>
      <c r="F101" s="226"/>
      <c r="G101" s="226"/>
      <c r="H101" s="227"/>
      <c r="I101" s="204"/>
    </row>
    <row r="102" spans="2:9" x14ac:dyDescent="0.2">
      <c r="B102" s="204"/>
      <c r="C102" s="204"/>
      <c r="D102" s="204"/>
      <c r="E102" s="204"/>
      <c r="F102" s="204"/>
      <c r="G102" s="204"/>
      <c r="H102" s="206"/>
      <c r="I102" s="204"/>
    </row>
    <row r="103" spans="2:9" x14ac:dyDescent="0.2">
      <c r="B103" s="204"/>
      <c r="C103" s="204"/>
      <c r="D103" s="204"/>
      <c r="E103" s="204"/>
      <c r="F103" s="204"/>
      <c r="G103" s="204"/>
      <c r="H103" s="206"/>
      <c r="I103" s="204"/>
    </row>
    <row r="104" spans="2:9" x14ac:dyDescent="0.2">
      <c r="B104" s="204"/>
      <c r="C104" s="204"/>
      <c r="D104" s="204"/>
      <c r="E104" s="204"/>
      <c r="F104" s="204"/>
      <c r="G104" s="204"/>
      <c r="H104" s="206"/>
      <c r="I104" s="204"/>
    </row>
    <row r="105" spans="2:9" x14ac:dyDescent="0.2">
      <c r="B105" s="204"/>
      <c r="C105" s="204"/>
      <c r="D105" s="204"/>
      <c r="E105" s="204"/>
      <c r="F105" s="204"/>
      <c r="G105" s="204"/>
      <c r="H105" s="206"/>
      <c r="I105" s="204"/>
    </row>
    <row r="106" spans="2:9" x14ac:dyDescent="0.2">
      <c r="B106" s="204"/>
      <c r="C106" s="204"/>
      <c r="D106" s="204"/>
      <c r="E106" s="204"/>
      <c r="F106" s="204"/>
      <c r="G106" s="204"/>
      <c r="H106" s="206"/>
      <c r="I106" s="204"/>
    </row>
    <row r="107" spans="2:9" x14ac:dyDescent="0.2">
      <c r="B107" s="204"/>
      <c r="C107" s="204"/>
      <c r="D107" s="204"/>
      <c r="E107" s="204"/>
      <c r="F107" s="204"/>
      <c r="G107" s="204"/>
      <c r="H107" s="206"/>
      <c r="I107" s="204"/>
    </row>
    <row r="108" spans="2:9" s="86" customFormat="1" ht="11.1" customHeight="1" x14ac:dyDescent="0.15">
      <c r="B108" s="231"/>
      <c r="C108" s="231"/>
      <c r="D108" s="231"/>
      <c r="E108" s="231"/>
      <c r="F108" s="231"/>
      <c r="G108" s="231"/>
      <c r="H108" s="231"/>
      <c r="I108" s="231"/>
    </row>
  </sheetData>
  <mergeCells count="31">
    <mergeCell ref="H86:I86"/>
    <mergeCell ref="H97:I97"/>
    <mergeCell ref="H95:I95"/>
    <mergeCell ref="H33:I33"/>
    <mergeCell ref="H94:I94"/>
    <mergeCell ref="H91:I91"/>
    <mergeCell ref="H93:I93"/>
    <mergeCell ref="H87:I87"/>
    <mergeCell ref="H90:I90"/>
    <mergeCell ref="H46:I46"/>
    <mergeCell ref="H57:I57"/>
    <mergeCell ref="H31:I31"/>
    <mergeCell ref="H30:I30"/>
    <mergeCell ref="H24:I24"/>
    <mergeCell ref="H35:I35"/>
    <mergeCell ref="H32:I32"/>
    <mergeCell ref="H27:I27"/>
    <mergeCell ref="C2:H2"/>
    <mergeCell ref="H5:I5"/>
    <mergeCell ref="H6:I6"/>
    <mergeCell ref="B8:E8"/>
    <mergeCell ref="G8:I8"/>
    <mergeCell ref="H17:I17"/>
    <mergeCell ref="H21:I21"/>
    <mergeCell ref="H29:I29"/>
    <mergeCell ref="B9:D9"/>
    <mergeCell ref="G9:I9"/>
    <mergeCell ref="B10:D10"/>
    <mergeCell ref="B11:C11"/>
    <mergeCell ref="H12:I14"/>
    <mergeCell ref="H23:I23"/>
  </mergeCells>
  <printOptions horizontalCentered="1"/>
  <pageMargins left="0.11811023622047245" right="0.11811023622047245" top="0.35433070866141736" bottom="0.35433070866141736" header="0.31496062992125984" footer="0.31496062992125984"/>
  <pageSetup paperSize="9" scale="77" orientation="portrait" r:id="rId1"/>
  <rowBreaks count="1" manualBreakCount="1">
    <brk id="98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Q81"/>
  <sheetViews>
    <sheetView zoomScale="122" zoomScaleNormal="122" workbookViewId="0">
      <selection activeCell="P14" sqref="P14"/>
    </sheetView>
  </sheetViews>
  <sheetFormatPr defaultColWidth="10.76171875" defaultRowHeight="15" x14ac:dyDescent="0.2"/>
  <cols>
    <col min="1" max="1" width="3.765625" customWidth="1"/>
    <col min="2" max="2" width="6.72265625" style="74" customWidth="1"/>
    <col min="3" max="3" width="25.01953125" customWidth="1"/>
    <col min="4" max="5" width="9.81640625" style="9" customWidth="1"/>
    <col min="6" max="7" width="11.8359375" style="9" customWidth="1"/>
    <col min="8" max="8" width="5.37890625" style="91" customWidth="1"/>
    <col min="9" max="9" width="4.9765625" customWidth="1"/>
    <col min="10" max="10" width="1.74609375" customWidth="1"/>
  </cols>
  <sheetData>
    <row r="1" spans="2:17" ht="12" customHeight="1" x14ac:dyDescent="0.2">
      <c r="B1" s="1"/>
      <c r="C1" s="2"/>
      <c r="D1" s="2"/>
      <c r="E1" s="2"/>
      <c r="F1" s="2"/>
      <c r="G1" s="2"/>
      <c r="H1" s="2"/>
      <c r="I1" s="3"/>
    </row>
    <row r="2" spans="2:17" ht="12" customHeight="1" x14ac:dyDescent="0.2">
      <c r="B2" s="4"/>
      <c r="D2"/>
      <c r="E2"/>
      <c r="F2"/>
      <c r="G2"/>
      <c r="H2"/>
      <c r="I2" s="7"/>
    </row>
    <row r="3" spans="2:17" x14ac:dyDescent="0.2">
      <c r="B3" s="4"/>
      <c r="C3" s="698" t="s">
        <v>178</v>
      </c>
      <c r="D3" s="698"/>
      <c r="E3" s="698"/>
      <c r="F3" s="698"/>
      <c r="G3" s="698"/>
      <c r="H3" s="698"/>
      <c r="I3" s="6"/>
    </row>
    <row r="4" spans="2:17" ht="12" customHeight="1" x14ac:dyDescent="0.2">
      <c r="B4" s="4"/>
      <c r="D4"/>
      <c r="E4"/>
      <c r="F4"/>
      <c r="G4"/>
      <c r="H4"/>
      <c r="I4" s="7"/>
    </row>
    <row r="5" spans="2:17" ht="12" customHeight="1" thickBot="1" x14ac:dyDescent="0.25">
      <c r="B5" s="104"/>
      <c r="I5" s="7"/>
    </row>
    <row r="6" spans="2:17" s="9" customFormat="1" ht="12" customHeight="1" x14ac:dyDescent="0.2">
      <c r="B6" s="31"/>
      <c r="C6" s="11"/>
      <c r="D6" s="12"/>
      <c r="E6" s="12"/>
      <c r="F6" s="12"/>
      <c r="G6" s="426" t="s">
        <v>0</v>
      </c>
      <c r="H6" s="655" t="s">
        <v>1</v>
      </c>
      <c r="I6" s="656"/>
    </row>
    <row r="7" spans="2:17" s="9" customFormat="1" ht="12" customHeight="1" thickBot="1" x14ac:dyDescent="0.25">
      <c r="B7" s="89"/>
      <c r="C7" s="14"/>
      <c r="D7" s="15"/>
      <c r="E7" s="15"/>
      <c r="F7" s="16"/>
      <c r="G7" s="427">
        <v>12.5</v>
      </c>
      <c r="H7" s="797">
        <v>0.47916666666666669</v>
      </c>
      <c r="I7" s="742"/>
    </row>
    <row r="8" spans="2:17" s="9" customFormat="1" ht="12" customHeight="1" thickBot="1" x14ac:dyDescent="0.25">
      <c r="B8" s="17"/>
      <c r="C8" s="18"/>
      <c r="D8" s="19"/>
      <c r="E8" s="20"/>
      <c r="F8" s="21"/>
      <c r="G8" s="241"/>
      <c r="H8" s="242"/>
      <c r="I8" s="428"/>
    </row>
    <row r="9" spans="2:17" s="9" customFormat="1" ht="12" customHeight="1" thickBot="1" x14ac:dyDescent="0.25">
      <c r="B9" s="743"/>
      <c r="C9" s="744"/>
      <c r="D9" s="744"/>
      <c r="E9" s="744"/>
      <c r="F9" s="25"/>
      <c r="G9" s="699" t="s">
        <v>469</v>
      </c>
      <c r="H9" s="745"/>
      <c r="I9" s="700"/>
    </row>
    <row r="10" spans="2:17" s="9" customFormat="1" ht="12" customHeight="1" thickBot="1" x14ac:dyDescent="0.25">
      <c r="B10" s="746">
        <v>45150</v>
      </c>
      <c r="C10" s="747"/>
      <c r="D10" s="748"/>
      <c r="E10" s="26"/>
      <c r="F10" s="21"/>
      <c r="G10" s="664" t="s">
        <v>172</v>
      </c>
      <c r="H10" s="665"/>
      <c r="I10" s="666"/>
    </row>
    <row r="11" spans="2:17" s="9" customFormat="1" ht="12" customHeight="1" thickBot="1" x14ac:dyDescent="0.25">
      <c r="B11" s="664" t="s">
        <v>215</v>
      </c>
      <c r="C11" s="665"/>
      <c r="D11" s="666"/>
      <c r="E11" s="27"/>
      <c r="F11" s="22"/>
      <c r="G11" s="22"/>
      <c r="H11" s="49"/>
      <c r="I11" s="105"/>
      <c r="Q11"/>
    </row>
    <row r="12" spans="2:17" s="9" customFormat="1" ht="12" customHeight="1" thickBot="1" x14ac:dyDescent="0.25">
      <c r="B12" s="664" t="s">
        <v>467</v>
      </c>
      <c r="C12" s="666"/>
      <c r="D12" s="244"/>
      <c r="E12" s="28"/>
      <c r="F12" s="28"/>
      <c r="G12" s="28"/>
      <c r="H12" s="83"/>
      <c r="I12" s="106"/>
      <c r="N12"/>
    </row>
    <row r="13" spans="2:17" s="9" customFormat="1" ht="11.1" customHeight="1" x14ac:dyDescent="0.2">
      <c r="B13" s="245" t="s">
        <v>2</v>
      </c>
      <c r="C13" s="246"/>
      <c r="D13" s="246" t="s">
        <v>0</v>
      </c>
      <c r="E13" s="246" t="s">
        <v>0</v>
      </c>
      <c r="F13" s="246" t="s">
        <v>3</v>
      </c>
      <c r="G13" s="246" t="s">
        <v>4</v>
      </c>
      <c r="H13" s="706" t="s">
        <v>5</v>
      </c>
      <c r="I13" s="707"/>
    </row>
    <row r="14" spans="2:17" s="9" customFormat="1" ht="11.1" customHeight="1" x14ac:dyDescent="0.2">
      <c r="B14" s="250" t="s">
        <v>6</v>
      </c>
      <c r="C14" s="251" t="s">
        <v>7</v>
      </c>
      <c r="D14" s="251" t="s">
        <v>8</v>
      </c>
      <c r="E14" s="251" t="s">
        <v>9</v>
      </c>
      <c r="F14" s="251" t="s">
        <v>10</v>
      </c>
      <c r="G14" s="251" t="s">
        <v>10</v>
      </c>
      <c r="H14" s="708"/>
      <c r="I14" s="709"/>
    </row>
    <row r="15" spans="2:17" s="9" customFormat="1" ht="11.1" customHeight="1" thickBot="1" x14ac:dyDescent="0.25">
      <c r="B15" s="255" t="s">
        <v>11</v>
      </c>
      <c r="C15" s="256"/>
      <c r="D15" s="256"/>
      <c r="E15" s="256"/>
      <c r="F15" s="256">
        <v>38</v>
      </c>
      <c r="G15" s="256">
        <v>49</v>
      </c>
      <c r="H15" s="710"/>
      <c r="I15" s="711"/>
    </row>
    <row r="16" spans="2:17" s="107" customFormat="1" ht="11.1" customHeight="1" x14ac:dyDescent="0.2">
      <c r="B16" s="261"/>
      <c r="C16" s="429" t="s">
        <v>162</v>
      </c>
      <c r="D16" s="262"/>
      <c r="E16" s="262"/>
      <c r="F16" s="262"/>
      <c r="G16" s="262"/>
      <c r="H16" s="263"/>
      <c r="I16" s="430"/>
    </row>
    <row r="17" spans="2:12" s="107" customFormat="1" ht="11.1" customHeight="1" x14ac:dyDescent="0.2">
      <c r="B17" s="346"/>
      <c r="C17" s="431"/>
      <c r="D17" s="266"/>
      <c r="E17" s="266"/>
      <c r="F17" s="266"/>
      <c r="G17" s="266"/>
      <c r="H17" s="269"/>
      <c r="I17" s="432"/>
    </row>
    <row r="18" spans="2:12" s="32" customFormat="1" ht="11.1" customHeight="1" x14ac:dyDescent="0.15">
      <c r="B18" s="433" t="s">
        <v>140</v>
      </c>
      <c r="C18" s="431" t="s">
        <v>511</v>
      </c>
      <c r="D18" s="271">
        <v>0</v>
      </c>
      <c r="E18" s="272">
        <f>$G$7-D18</f>
        <v>12.5</v>
      </c>
      <c r="F18" s="349">
        <f>TEXT((D18/F$15)/24,"h:mm:s")+$H$7</f>
        <v>0.47916666666666669</v>
      </c>
      <c r="G18" s="349">
        <f>TEXT((D18/G$15)/24,"h:mm:s")+$H$7</f>
        <v>0.47916666666666669</v>
      </c>
      <c r="H18" s="695"/>
      <c r="I18" s="696"/>
    </row>
    <row r="19" spans="2:12" s="9" customFormat="1" ht="11.1" customHeight="1" x14ac:dyDescent="0.2">
      <c r="B19" s="434" t="s">
        <v>140</v>
      </c>
      <c r="C19" s="435" t="s">
        <v>216</v>
      </c>
      <c r="D19" s="279">
        <v>1</v>
      </c>
      <c r="E19" s="280">
        <f>$G$7-D19</f>
        <v>11.5</v>
      </c>
      <c r="F19" s="352">
        <f>TEXT((D19/F$15)/24,"h:mm:s")+$H$7</f>
        <v>0.48026620370370371</v>
      </c>
      <c r="G19" s="352">
        <f>TEXT((D19/G$15)/24,"h:mm:s")+$H$7</f>
        <v>0.48001157407407408</v>
      </c>
      <c r="H19" s="436"/>
      <c r="I19" s="428"/>
    </row>
    <row r="20" spans="2:12" s="9" customFormat="1" ht="11.1" customHeight="1" x14ac:dyDescent="0.2">
      <c r="B20" s="434" t="s">
        <v>140</v>
      </c>
      <c r="C20" s="435" t="s">
        <v>217</v>
      </c>
      <c r="D20" s="279">
        <v>2</v>
      </c>
      <c r="E20" s="280">
        <f t="shared" ref="E20:E33" si="0">$G$7-D20</f>
        <v>10.5</v>
      </c>
      <c r="F20" s="352">
        <f>TEXT((D20/F$15)/24,"h:mm:s")+$H$7</f>
        <v>0.48135416666666669</v>
      </c>
      <c r="G20" s="352">
        <f>TEXT((D20/G$15)/24,"h:mm:s")+$H$7</f>
        <v>0.48086805555555556</v>
      </c>
      <c r="H20" s="283"/>
      <c r="I20" s="428"/>
    </row>
    <row r="21" spans="2:12" s="108" customFormat="1" ht="11.1" customHeight="1" x14ac:dyDescent="0.15">
      <c r="B21" s="434" t="s">
        <v>140</v>
      </c>
      <c r="C21" s="435" t="s">
        <v>218</v>
      </c>
      <c r="D21" s="279">
        <v>3</v>
      </c>
      <c r="E21" s="280">
        <f t="shared" si="0"/>
        <v>9.5</v>
      </c>
      <c r="F21" s="352">
        <f t="shared" ref="F21:F31" si="1">TEXT((D21/F$15)/24,"h:mm:s")+$H$7</f>
        <v>0.48245370370370372</v>
      </c>
      <c r="G21" s="352">
        <f t="shared" ref="G21:G33" si="2">TEXT((D21/G$15)/24,"h:mm:s")+$H$7</f>
        <v>0.48171296296296295</v>
      </c>
      <c r="H21" s="283"/>
      <c r="I21" s="437"/>
    </row>
    <row r="22" spans="2:12" s="108" customFormat="1" ht="11.1" customHeight="1" x14ac:dyDescent="0.2">
      <c r="B22" s="434" t="s">
        <v>140</v>
      </c>
      <c r="C22" s="435" t="s">
        <v>219</v>
      </c>
      <c r="D22" s="279">
        <v>4</v>
      </c>
      <c r="E22" s="280">
        <f t="shared" si="0"/>
        <v>8.5</v>
      </c>
      <c r="F22" s="352">
        <f t="shared" si="1"/>
        <v>0.48355324074074074</v>
      </c>
      <c r="G22" s="352">
        <f t="shared" si="2"/>
        <v>0.48256944444444444</v>
      </c>
      <c r="H22" s="283"/>
      <c r="I22" s="437"/>
    </row>
    <row r="23" spans="2:12" s="108" customFormat="1" ht="11.1" customHeight="1" x14ac:dyDescent="0.2">
      <c r="B23" s="434"/>
      <c r="C23" s="356" t="s">
        <v>237</v>
      </c>
      <c r="D23" s="279"/>
      <c r="E23" s="280"/>
      <c r="F23" s="352"/>
      <c r="G23" s="352"/>
      <c r="H23" s="283"/>
      <c r="I23" s="437"/>
    </row>
    <row r="24" spans="2:12" s="198" customFormat="1" ht="11.1" customHeight="1" x14ac:dyDescent="0.15">
      <c r="B24" s="434" t="s">
        <v>140</v>
      </c>
      <c r="C24" s="435" t="s">
        <v>210</v>
      </c>
      <c r="D24" s="279">
        <v>5</v>
      </c>
      <c r="E24" s="280">
        <f t="shared" si="0"/>
        <v>7.5</v>
      </c>
      <c r="F24" s="352">
        <f t="shared" si="1"/>
        <v>0.48465277777777782</v>
      </c>
      <c r="G24" s="352">
        <f t="shared" si="2"/>
        <v>0.48341435185185189</v>
      </c>
      <c r="H24" s="438"/>
      <c r="I24" s="439"/>
    </row>
    <row r="25" spans="2:12" s="108" customFormat="1" ht="11.1" customHeight="1" x14ac:dyDescent="0.15">
      <c r="B25" s="434" t="s">
        <v>140</v>
      </c>
      <c r="C25" s="435" t="s">
        <v>220</v>
      </c>
      <c r="D25" s="279">
        <v>6</v>
      </c>
      <c r="E25" s="280">
        <f t="shared" si="0"/>
        <v>6.5</v>
      </c>
      <c r="F25" s="352">
        <f t="shared" si="1"/>
        <v>0.48574074074074075</v>
      </c>
      <c r="G25" s="352">
        <f t="shared" si="2"/>
        <v>0.48427083333333337</v>
      </c>
      <c r="H25" s="283"/>
      <c r="I25" s="437"/>
      <c r="L25" s="297"/>
    </row>
    <row r="26" spans="2:12" s="108" customFormat="1" ht="11.1" customHeight="1" x14ac:dyDescent="0.2">
      <c r="B26" s="434"/>
      <c r="C26" s="356" t="s">
        <v>75</v>
      </c>
      <c r="D26" s="279"/>
      <c r="E26" s="280"/>
      <c r="F26" s="352"/>
      <c r="G26" s="352"/>
      <c r="H26" s="283"/>
      <c r="I26" s="437"/>
      <c r="L26" s="286"/>
    </row>
    <row r="27" spans="2:12" s="108" customFormat="1" ht="11.1" customHeight="1" x14ac:dyDescent="0.15">
      <c r="B27" s="434" t="s">
        <v>140</v>
      </c>
      <c r="C27" s="435" t="s">
        <v>468</v>
      </c>
      <c r="D27" s="279">
        <v>7.5</v>
      </c>
      <c r="E27" s="280">
        <f t="shared" si="0"/>
        <v>5</v>
      </c>
      <c r="F27" s="352">
        <f t="shared" si="1"/>
        <v>0.48739583333333336</v>
      </c>
      <c r="G27" s="352">
        <f t="shared" si="2"/>
        <v>0.48554398148148148</v>
      </c>
      <c r="H27" s="681" t="s">
        <v>444</v>
      </c>
      <c r="I27" s="682"/>
      <c r="L27" s="297"/>
    </row>
    <row r="28" spans="2:12" s="108" customFormat="1" ht="11.1" customHeight="1" x14ac:dyDescent="0.15">
      <c r="B28" s="434" t="s">
        <v>140</v>
      </c>
      <c r="C28" s="435" t="s">
        <v>221</v>
      </c>
      <c r="D28" s="279">
        <v>8</v>
      </c>
      <c r="E28" s="280">
        <f t="shared" si="0"/>
        <v>4.5</v>
      </c>
      <c r="F28" s="352">
        <f t="shared" si="1"/>
        <v>0.48793981481481485</v>
      </c>
      <c r="G28" s="352">
        <f t="shared" si="2"/>
        <v>0.48597222222222225</v>
      </c>
      <c r="H28" s="283"/>
      <c r="I28" s="437"/>
    </row>
    <row r="29" spans="2:12" s="108" customFormat="1" ht="11.1" customHeight="1" x14ac:dyDescent="0.2">
      <c r="B29" s="434"/>
      <c r="C29" s="356" t="s">
        <v>238</v>
      </c>
      <c r="D29" s="279"/>
      <c r="E29" s="280"/>
      <c r="F29" s="352"/>
      <c r="G29" s="352"/>
      <c r="H29" s="283"/>
      <c r="I29" s="437"/>
    </row>
    <row r="30" spans="2:12" s="108" customFormat="1" ht="11.1" customHeight="1" x14ac:dyDescent="0.2">
      <c r="B30" s="434" t="s">
        <v>222</v>
      </c>
      <c r="C30" s="435" t="s">
        <v>465</v>
      </c>
      <c r="D30" s="279">
        <v>9.5</v>
      </c>
      <c r="E30" s="280">
        <f t="shared" si="0"/>
        <v>3</v>
      </c>
      <c r="F30" s="352">
        <f t="shared" si="1"/>
        <v>0.48958333333333337</v>
      </c>
      <c r="G30" s="352">
        <f t="shared" si="2"/>
        <v>0.48724537037037041</v>
      </c>
      <c r="H30" s="681" t="s">
        <v>445</v>
      </c>
      <c r="I30" s="682"/>
    </row>
    <row r="31" spans="2:12" s="108" customFormat="1" ht="11.1" customHeight="1" x14ac:dyDescent="0.15">
      <c r="B31" s="434" t="s">
        <v>222</v>
      </c>
      <c r="C31" s="435" t="s">
        <v>466</v>
      </c>
      <c r="D31" s="279">
        <v>11.5</v>
      </c>
      <c r="E31" s="280">
        <f t="shared" si="0"/>
        <v>1</v>
      </c>
      <c r="F31" s="352">
        <f t="shared" si="1"/>
        <v>0.49177083333333338</v>
      </c>
      <c r="G31" s="352">
        <f t="shared" si="2"/>
        <v>0.48894675925925929</v>
      </c>
      <c r="H31" s="681" t="s">
        <v>442</v>
      </c>
      <c r="I31" s="682"/>
    </row>
    <row r="32" spans="2:12" s="109" customFormat="1" ht="11.1" customHeight="1" thickBot="1" x14ac:dyDescent="0.25">
      <c r="B32" s="330" t="s">
        <v>222</v>
      </c>
      <c r="C32" s="386" t="s">
        <v>464</v>
      </c>
      <c r="D32" s="271">
        <v>12.5</v>
      </c>
      <c r="E32" s="272">
        <f t="shared" si="0"/>
        <v>0</v>
      </c>
      <c r="F32" s="349">
        <f>TEXT((D32/F$15)/24,"h:mm:s")+$H$7</f>
        <v>0.4928703703703704</v>
      </c>
      <c r="G32" s="349">
        <f t="shared" si="2"/>
        <v>0.48979166666666668</v>
      </c>
      <c r="H32" s="369"/>
      <c r="I32" s="440"/>
    </row>
    <row r="33" spans="2:9" s="110" customFormat="1" ht="15" customHeight="1" thickBot="1" x14ac:dyDescent="0.25">
      <c r="B33" s="441" t="s">
        <v>222</v>
      </c>
      <c r="C33" s="442" t="s">
        <v>464</v>
      </c>
      <c r="D33" s="443">
        <v>12.5</v>
      </c>
      <c r="E33" s="444">
        <f t="shared" si="0"/>
        <v>0</v>
      </c>
      <c r="F33" s="445">
        <f>TEXT((D33/F$15)/24,"h:mm:s")+$H$7</f>
        <v>0.4928703703703704</v>
      </c>
      <c r="G33" s="445">
        <f t="shared" si="2"/>
        <v>0.48979166666666668</v>
      </c>
      <c r="H33" s="689" t="s">
        <v>454</v>
      </c>
      <c r="I33" s="690"/>
    </row>
    <row r="34" spans="2:9" s="116" customFormat="1" ht="11.1" customHeight="1" x14ac:dyDescent="0.2">
      <c r="B34" s="111"/>
      <c r="C34" s="112"/>
      <c r="D34" s="113"/>
      <c r="E34" s="114"/>
      <c r="F34" s="115"/>
      <c r="G34" s="115"/>
      <c r="H34" s="111"/>
    </row>
    <row r="35" spans="2:9" ht="12" customHeight="1" x14ac:dyDescent="0.2"/>
    <row r="36" spans="2:9" ht="12" customHeight="1" x14ac:dyDescent="0.2"/>
    <row r="37" spans="2:9" ht="12" customHeight="1" x14ac:dyDescent="0.2"/>
    <row r="38" spans="2:9" ht="12" customHeight="1" x14ac:dyDescent="0.2"/>
    <row r="76" spans="2:8" s="116" customFormat="1" ht="11.1" customHeight="1" x14ac:dyDescent="0.2">
      <c r="B76" s="111"/>
      <c r="C76" s="112"/>
      <c r="D76" s="113"/>
      <c r="E76" s="114"/>
      <c r="F76" s="115"/>
      <c r="G76" s="115"/>
      <c r="H76" s="111"/>
    </row>
    <row r="77" spans="2:8" s="116" customFormat="1" ht="11.1" customHeight="1" x14ac:dyDescent="0.2">
      <c r="B77" s="111"/>
      <c r="C77" s="112"/>
      <c r="D77" s="113"/>
      <c r="E77" s="114"/>
      <c r="F77" s="115"/>
      <c r="G77" s="115"/>
      <c r="H77" s="111"/>
    </row>
    <row r="78" spans="2:8" s="116" customFormat="1" ht="11.1" customHeight="1" x14ac:dyDescent="0.2">
      <c r="B78" s="111"/>
      <c r="C78" s="112"/>
      <c r="D78" s="113"/>
      <c r="E78" s="114"/>
      <c r="F78" s="115"/>
      <c r="G78" s="115"/>
      <c r="H78" s="111"/>
    </row>
    <row r="79" spans="2:8" s="116" customFormat="1" ht="11.1" customHeight="1" x14ac:dyDescent="0.2">
      <c r="B79" s="111"/>
      <c r="C79" s="112"/>
      <c r="D79" s="113"/>
      <c r="E79" s="114"/>
      <c r="F79" s="115"/>
      <c r="G79" s="115"/>
      <c r="H79" s="111"/>
    </row>
    <row r="80" spans="2:8" s="116" customFormat="1" ht="11.1" customHeight="1" x14ac:dyDescent="0.2">
      <c r="B80" s="111"/>
      <c r="C80" s="112"/>
      <c r="D80" s="113"/>
      <c r="E80" s="114"/>
      <c r="F80" s="115"/>
      <c r="G80" s="115"/>
      <c r="H80" s="111"/>
    </row>
    <row r="81" spans="2:2" ht="11.1" customHeight="1" x14ac:dyDescent="0.2">
      <c r="B81" s="104"/>
    </row>
  </sheetData>
  <mergeCells count="15">
    <mergeCell ref="H33:I33"/>
    <mergeCell ref="B11:D11"/>
    <mergeCell ref="B12:C12"/>
    <mergeCell ref="H13:I15"/>
    <mergeCell ref="H18:I18"/>
    <mergeCell ref="H30:I30"/>
    <mergeCell ref="H31:I31"/>
    <mergeCell ref="H27:I27"/>
    <mergeCell ref="B10:D10"/>
    <mergeCell ref="G10:I10"/>
    <mergeCell ref="C3:H3"/>
    <mergeCell ref="H6:I6"/>
    <mergeCell ref="H7:I7"/>
    <mergeCell ref="B9:E9"/>
    <mergeCell ref="G9:I9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3</vt:i4>
      </vt:variant>
    </vt:vector>
  </HeadingPairs>
  <TitlesOfParts>
    <vt:vector size="13" baseType="lpstr">
      <vt:lpstr>Prologue</vt:lpstr>
      <vt:lpstr>Etape1</vt:lpstr>
      <vt:lpstr>Etape2</vt:lpstr>
      <vt:lpstr>Etape3</vt:lpstr>
      <vt:lpstr>Etape4</vt:lpstr>
      <vt:lpstr>Etape5</vt:lpstr>
      <vt:lpstr>Etape6</vt:lpstr>
      <vt:lpstr>Etape7</vt:lpstr>
      <vt:lpstr>Etape8</vt:lpstr>
      <vt:lpstr>Etape9</vt:lpstr>
      <vt:lpstr>Etape1!Zone_d_impression</vt:lpstr>
      <vt:lpstr>Etape5!Zone_d_impression</vt:lpstr>
      <vt:lpstr>Etape8!Zone_d_impression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eugene nertomb</cp:lastModifiedBy>
  <cp:lastPrinted>2023-04-20T12:21:51Z</cp:lastPrinted>
  <dcterms:created xsi:type="dcterms:W3CDTF">2019-01-14T18:30:15Z</dcterms:created>
  <dcterms:modified xsi:type="dcterms:W3CDTF">2023-04-22T12:32:55Z</dcterms:modified>
</cp:coreProperties>
</file>